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firstSheet="2" activeTab="2"/>
  </bookViews>
  <sheets>
    <sheet name="タイムテーブル・喜高" sheetId="1" state="hidden" r:id="rId1"/>
    <sheet name="タイムテーブル・喜体" sheetId="2" state="hidden" r:id="rId2"/>
    <sheet name="６年" sheetId="3" r:id="rId3"/>
    <sheet name="５年" sheetId="4" r:id="rId4"/>
    <sheet name="４年" sheetId="5" r:id="rId5"/>
    <sheet name="３年" sheetId="6" r:id="rId6"/>
    <sheet name="２年" sheetId="7" r:id="rId7"/>
  </sheets>
  <definedNames>
    <definedName name="p" localSheetId="0">'タイムテーブル・喜高'!$B$1:$I$71</definedName>
    <definedName name="p" localSheetId="1">'タイムテーブル・喜体'!$B$1:$G$83</definedName>
    <definedName name="_xlnm.Print_Area" localSheetId="6">'２年'!$A$1:$U$50</definedName>
    <definedName name="_xlnm.Print_Area" localSheetId="5">'３年'!$A$1:$AA$38</definedName>
    <definedName name="_xlnm.Print_Area" localSheetId="4">'４年'!$A$1:$AA$62</definedName>
    <definedName name="_xlnm.Print_Area" localSheetId="3">'５年'!$A$1:$X$106</definedName>
    <definedName name="_xlnm.Print_Area" localSheetId="2">'６年'!$A$1:$X$52</definedName>
    <definedName name="_xlnm.Print_Area" localSheetId="0">'タイムテーブル・喜高'!$B$1:$I$73</definedName>
    <definedName name="_xlnm.Print_Area" localSheetId="1">'タイムテーブル・喜体'!$B$1:$G$83</definedName>
  </definedNames>
  <calcPr fullCalcOnLoad="1"/>
</workbook>
</file>

<file path=xl/sharedStrings.xml><?xml version="1.0" encoding="utf-8"?>
<sst xmlns="http://schemas.openxmlformats.org/spreadsheetml/2006/main" count="1538" uniqueCount="459">
  <si>
    <t>参加者</t>
  </si>
  <si>
    <t>予選Ａブロック</t>
  </si>
  <si>
    <t>よみがな</t>
  </si>
  <si>
    <t>番号</t>
  </si>
  <si>
    <t>順位</t>
  </si>
  <si>
    <t>①</t>
  </si>
  <si>
    <t>④</t>
  </si>
  <si>
    <t>⑦</t>
  </si>
  <si>
    <t>⑩</t>
  </si>
  <si>
    <t>⑬</t>
  </si>
  <si>
    <t>-</t>
  </si>
  <si>
    <t>⑭</t>
  </si>
  <si>
    <t>⑪</t>
  </si>
  <si>
    <t>⑤</t>
  </si>
  <si>
    <t>⑨</t>
  </si>
  <si>
    <t>②</t>
  </si>
  <si>
    <t>⑧</t>
  </si>
  <si>
    <t>⑫</t>
  </si>
  <si>
    <t>⑮</t>
  </si>
  <si>
    <t>⑥</t>
  </si>
  <si>
    <t>③</t>
  </si>
  <si>
    <t>予選Ｂブロック</t>
  </si>
  <si>
    <t>予選Ｃブロック</t>
  </si>
  <si>
    <t>予選Ｄブロック</t>
  </si>
  <si>
    <t>決勝Ａブロック</t>
  </si>
  <si>
    <t>決勝Ｂブロック</t>
  </si>
  <si>
    <t>決勝Ｃブロック</t>
  </si>
  <si>
    <t>決勝Ｄブロック</t>
  </si>
  <si>
    <t>－</t>
  </si>
  <si>
    <t>参加者番号</t>
  </si>
  <si>
    <t>チーム名</t>
  </si>
  <si>
    <t>参加者名</t>
  </si>
  <si>
    <t>参加者かな</t>
  </si>
  <si>
    <t>備考</t>
  </si>
  <si>
    <t>大田原ジュニア</t>
  </si>
  <si>
    <t>上河内ＢＣ</t>
  </si>
  <si>
    <t>那須塩原ＪＢＳ</t>
  </si>
  <si>
    <t>１位通過者</t>
  </si>
  <si>
    <t>２位通過者</t>
  </si>
  <si>
    <t>３位通過者</t>
  </si>
  <si>
    <t>４位通過者</t>
  </si>
  <si>
    <t>５位通過者</t>
  </si>
  <si>
    <t>※</t>
  </si>
  <si>
    <t>決勝Ｅブロック</t>
  </si>
  <si>
    <t>ＳＡＫＵＲＡ　ＢＣ</t>
  </si>
  <si>
    <t>試合数</t>
  </si>
  <si>
    <t>番号</t>
  </si>
  <si>
    <t>時間</t>
  </si>
  <si>
    <t>１コート</t>
  </si>
  <si>
    <t>２コート</t>
  </si>
  <si>
    <t>３コート</t>
  </si>
  <si>
    <t>４コート</t>
  </si>
  <si>
    <t>Ｂ：決勝Ｂ－③</t>
  </si>
  <si>
    <t>Ｂ：決勝Ｃ－③</t>
  </si>
  <si>
    <t>Ｂ：決勝Ｄ－③</t>
  </si>
  <si>
    <t>Ａ男子：決勝Ｂ－③</t>
  </si>
  <si>
    <t>Ａ女子：決勝Ｂ－③</t>
  </si>
  <si>
    <t>Ａ男子：決勝Ａ－⑤</t>
  </si>
  <si>
    <t>Ａ女子：決勝Ａ－⑤</t>
  </si>
  <si>
    <t>Ａ男子：決勝Ａ－⑥</t>
  </si>
  <si>
    <t>Ａ女子：決勝Ａ－⑥</t>
  </si>
  <si>
    <t>当日の棄権があった場合でも、運営上の都合によりタイムテーブルは変更しません。</t>
  </si>
  <si>
    <t>Ｓ男子：予選Ａ－①</t>
  </si>
  <si>
    <t>Ｓ男子：予選Ａ－②</t>
  </si>
  <si>
    <t>Ｓ女子：予選Ａ－①</t>
  </si>
  <si>
    <t>Ｓ女子：予選Ａ－②</t>
  </si>
  <si>
    <t>Ｓ男子：予選Ｂ－①</t>
  </si>
  <si>
    <t>Ｓ男子：予選Ｂ－②</t>
  </si>
  <si>
    <t>Ｓ女子：予選Ｂ－①</t>
  </si>
  <si>
    <t>Ｓ女子：予選Ｂ－②</t>
  </si>
  <si>
    <t>Ｃ　：　①</t>
  </si>
  <si>
    <t>Ｃ　：　②</t>
  </si>
  <si>
    <t>Ｃ　：　③</t>
  </si>
  <si>
    <t>Ｓ女子：予選Ｃ－①</t>
  </si>
  <si>
    <t>Ｓ男子：予選Ａ－③</t>
  </si>
  <si>
    <t>Ｓ男子：予選Ａ－④</t>
  </si>
  <si>
    <t>Ｓ女子：予選Ｃ－②</t>
  </si>
  <si>
    <t>Ｓ女子：予選Ａ－③</t>
  </si>
  <si>
    <t>Ｓ男子：予選Ｂ－③</t>
  </si>
  <si>
    <t>Ｓ男子：予選Ｂ－④</t>
  </si>
  <si>
    <t>Ｓ女子：予選Ａ－④</t>
  </si>
  <si>
    <t>Ｓ女子：予選Ｂ－③</t>
  </si>
  <si>
    <t>Ｓ男子：予選Ａ－⑤</t>
  </si>
  <si>
    <t>Ｃ　：　④</t>
  </si>
  <si>
    <t>Ｃ　：　⑤</t>
  </si>
  <si>
    <t>Ｃ　：　⑥</t>
  </si>
  <si>
    <t>Ｓ男子：予選Ａ－⑥</t>
  </si>
  <si>
    <t>Ｓ男子：予選Ｂ－⑤</t>
  </si>
  <si>
    <t>Ｓ女子：予選Ｂ－④</t>
  </si>
  <si>
    <t>Ｓ女子：予選Ｃ－③</t>
  </si>
  <si>
    <t>Ｓ男子：予選Ｂ－⑥</t>
  </si>
  <si>
    <t>Ｓ女子：予選Ｃ－④</t>
  </si>
  <si>
    <t>Ｓ女子：予選Ａ－⑤</t>
  </si>
  <si>
    <t>Ｓ女子：予選Ａ－⑥</t>
  </si>
  <si>
    <t>Ｃ　：　⑦</t>
  </si>
  <si>
    <t>Ｃ　：　⑧</t>
  </si>
  <si>
    <t>Ｃ　：　⑨</t>
  </si>
  <si>
    <t>Ｓ女子：予選Ｂ－⑤</t>
  </si>
  <si>
    <t>Ｓ男子：予選Ａ－⑦</t>
  </si>
  <si>
    <t>Ｓ男子：予選Ａ－⑧</t>
  </si>
  <si>
    <t>Ｓ女子：予選Ｂ－⑥</t>
  </si>
  <si>
    <t>Ｓ女子：予選Ｃ－⑤</t>
  </si>
  <si>
    <t>Ｓ男子：予選Ｂ－⑦</t>
  </si>
  <si>
    <t>Ｓ男子：予選Ｂ－⑧</t>
  </si>
  <si>
    <t>Ｓ女子：予選Ｃ－⑥</t>
  </si>
  <si>
    <t>Ｓ女子：予選Ａ－⑦</t>
  </si>
  <si>
    <t>Ｓ男子：予選Ａ－⑨</t>
  </si>
  <si>
    <t>Ｓ男子：予選Ａ－⑩</t>
  </si>
  <si>
    <t>Ｓ女子：予選Ａ－⑧</t>
  </si>
  <si>
    <t>Ｓ女子：予選Ｂ－⑦</t>
  </si>
  <si>
    <t>Ｓ男子：予選Ｂ－⑨</t>
  </si>
  <si>
    <t>Ｓ男子：予選Ｂ－⑩</t>
  </si>
  <si>
    <t>Ｃ　：　⑩</t>
  </si>
  <si>
    <t>Ｓ女子：予選Ｂ－⑧</t>
  </si>
  <si>
    <t>Ｃ　：　⑪</t>
  </si>
  <si>
    <t>Ｃ　：　⑫</t>
  </si>
  <si>
    <t>Ｓ女子：予選Ｃ－⑦</t>
  </si>
  <si>
    <t>Ｓ女子：予選Ｃ－⑧</t>
  </si>
  <si>
    <t>Ｓ女子：予選Ａ－⑨</t>
  </si>
  <si>
    <t>Ｓ女子：予選Ａ－⑩</t>
  </si>
  <si>
    <t>Ｓ女子：予選Ｂ－⑨</t>
  </si>
  <si>
    <t>Ｓ女子：予選Ｂ－⑩</t>
  </si>
  <si>
    <t>Ｓ男子：決勝Ａ－①</t>
  </si>
  <si>
    <t>Ｓ男子：決勝Ａ－②</t>
  </si>
  <si>
    <t>Ｓ女子：予選Ｃ－⑨</t>
  </si>
  <si>
    <t>Ｓ女子：予選Ｃ－⑩</t>
  </si>
  <si>
    <t>Ｓ男子：決勝Ｂ－①</t>
  </si>
  <si>
    <t>Ｃ　：　⑬</t>
  </si>
  <si>
    <t>Ｃ　：　⑭</t>
  </si>
  <si>
    <t>Ｃ　：　⑮</t>
  </si>
  <si>
    <t>Ｓ男子：決勝Ｂ－②</t>
  </si>
  <si>
    <t>Ｓ女子：決勝Ａ－①</t>
  </si>
  <si>
    <t>Ｓ女子：決勝Ｂ－①</t>
  </si>
  <si>
    <t>Ｓ女子：決勝Ｃ－①</t>
  </si>
  <si>
    <t>Ｓ男子：決勝Ａ－③</t>
  </si>
  <si>
    <t>Ｓ男子：決勝Ａ－④</t>
  </si>
  <si>
    <t>Ｓ女子：決勝Ｄ－①</t>
  </si>
  <si>
    <t>Ｓ女子：決勝Ｅ－①</t>
  </si>
  <si>
    <t>Ｓ男子：決勝Ｂ－③</t>
  </si>
  <si>
    <t>Ｓ男子：決勝Ｂ－④</t>
  </si>
  <si>
    <t>Ｓ女子：決勝Ａ－②</t>
  </si>
  <si>
    <t>Ｓ女子：決勝Ｂ－②</t>
  </si>
  <si>
    <t>Ｓ男子：決勝Ａ－⑤</t>
  </si>
  <si>
    <t>Ｓ男子：決勝Ａ－⑥</t>
  </si>
  <si>
    <t>Ｓ女子：決勝Ｃ－②</t>
  </si>
  <si>
    <t>Ｓ女子：決勝Ｄ－②</t>
  </si>
  <si>
    <t>Ｓ男子：決勝Ｂ－⑤</t>
  </si>
  <si>
    <t>Ｓ男子：決勝Ｂ－⑥</t>
  </si>
  <si>
    <t>Ｓ女子：決勝Ｅ－②</t>
  </si>
  <si>
    <t>Ｓ女子：決勝Ａ－③</t>
  </si>
  <si>
    <t>Ｓ男子：決勝Ａ－⑦</t>
  </si>
  <si>
    <t>Ｓ男子：決勝Ａ－⑧</t>
  </si>
  <si>
    <t>Ｓ女子：決勝Ｂ－③</t>
  </si>
  <si>
    <t>Ｓ女子：決勝Ｃ－③</t>
  </si>
  <si>
    <t>Ｓ男子：決勝Ｂ－⑦</t>
  </si>
  <si>
    <t>Ｓ男子：決勝Ｂ－⑧</t>
  </si>
  <si>
    <t>Ｓ女子：決勝Ｄ－③</t>
  </si>
  <si>
    <t>Ｓ女子：決勝Ｅ－③</t>
  </si>
  <si>
    <t>Ｓ男子：決勝Ａ－⑨</t>
  </si>
  <si>
    <t>Ｓ男子：決勝Ａ－⑩</t>
  </si>
  <si>
    <t>Ｓ男子：決勝Ｂ－⑨</t>
  </si>
  <si>
    <t>Ｓ男子：決勝Ｂ－⑩</t>
  </si>
  <si>
    <t>自　由　練　習</t>
  </si>
  <si>
    <t>さくら市喜連川高校跡地体育館　へ移動</t>
  </si>
  <si>
    <t>Ｂ：決勝Ａ－⑤</t>
  </si>
  <si>
    <t>Ｂ：決勝Ａ－⑥</t>
  </si>
  <si>
    <t>Ｃ：決勝Ａ－⑥</t>
  </si>
  <si>
    <t>令和４年夏季　さくら市ジュニア交流バドミントン大会
タイムテーブル　【　会場：さくら市喜連川体育館　】</t>
  </si>
  <si>
    <t>試合数</t>
  </si>
  <si>
    <t>巡目</t>
  </si>
  <si>
    <t>（注意）空いたコートに次々と試合を入れますので、２巡目以降のコートは事前に指定いたしません。</t>
  </si>
  <si>
    <t>試合コール例：「試合番号＿番、（チーム名Ａ）（選手名Ａ）さん、（チーム名Ｂ）（選手名Ｂ）さん、第＿コートにお入りください。」</t>
  </si>
  <si>
    <t>第１コート</t>
  </si>
  <si>
    <t>第２コート</t>
  </si>
  <si>
    <t>第３コート</t>
  </si>
  <si>
    <t>第４コート</t>
  </si>
  <si>
    <t>第５コート</t>
  </si>
  <si>
    <t>第６コート</t>
  </si>
  <si>
    <t>宇大附属小</t>
  </si>
  <si>
    <t>真田　悠希</t>
  </si>
  <si>
    <t>さなだ　ゆうき</t>
  </si>
  <si>
    <t>大平ジュニア</t>
  </si>
  <si>
    <t>小林　茉由</t>
  </si>
  <si>
    <t>こばやし　まゆ</t>
  </si>
  <si>
    <t>渡邉　大悟</t>
  </si>
  <si>
    <t>わたなべ　だいご</t>
  </si>
  <si>
    <t>藤沼　小春</t>
  </si>
  <si>
    <t>ふじぬま　こはる</t>
  </si>
  <si>
    <t>キラキラジュニア</t>
  </si>
  <si>
    <t>笹沼　柚花</t>
  </si>
  <si>
    <t>ささぬま　ゆずか</t>
  </si>
  <si>
    <t>武藤　琴葉</t>
  </si>
  <si>
    <t>むとう　ことは</t>
  </si>
  <si>
    <t>荒川　榮作</t>
  </si>
  <si>
    <t>あらかわ　えいさく</t>
  </si>
  <si>
    <t>いしおろし　えいと</t>
  </si>
  <si>
    <t>窪田　早也花</t>
  </si>
  <si>
    <t>くぼた　さやか</t>
  </si>
  <si>
    <t>木下　翔太</t>
  </si>
  <si>
    <t>きのした　しょうた</t>
  </si>
  <si>
    <t>坂口　裕星</t>
  </si>
  <si>
    <t>さかぐち　ゆうせい</t>
  </si>
  <si>
    <t>瀧田　明</t>
  </si>
  <si>
    <t>たきた　めい</t>
  </si>
  <si>
    <t>武藤　大輝</t>
  </si>
  <si>
    <t>むとう　だいき</t>
  </si>
  <si>
    <t>杉山　奈々心</t>
  </si>
  <si>
    <t>すぎやま　ななみ</t>
  </si>
  <si>
    <t>予選ブロック</t>
  </si>
  <si>
    <t>４年男子：予選Ａ①</t>
  </si>
  <si>
    <t>４年女子：予選Ｂ①</t>
  </si>
  <si>
    <t>６年女子：予選①</t>
  </si>
  <si>
    <t>６年女子：予選②</t>
  </si>
  <si>
    <t>２年男子：予選①</t>
  </si>
  <si>
    <t>２年男子：予選②</t>
  </si>
  <si>
    <t>２年女子：予選Ａ①</t>
  </si>
  <si>
    <t>２年女子：予選Ａ②</t>
  </si>
  <si>
    <t>６年男子：予選①</t>
  </si>
  <si>
    <t>６年男子：予選②</t>
  </si>
  <si>
    <t>６年女子：予選③</t>
  </si>
  <si>
    <t>６年女子：予選④</t>
  </si>
  <si>
    <t>４年男子：予選Ａ②</t>
  </si>
  <si>
    <t>４年女子：予選Ａ①</t>
  </si>
  <si>
    <t>４年女子：予選Ａ②</t>
  </si>
  <si>
    <t>３年男女：予選Ａ①</t>
  </si>
  <si>
    <t>３年男女：予選Ａ②</t>
  </si>
  <si>
    <t>３年男女：予選Ｂ①</t>
  </si>
  <si>
    <t>３年男女：予選Ｂ②</t>
  </si>
  <si>
    <t>２年男子：予選③</t>
  </si>
  <si>
    <t>２年男子：予選④</t>
  </si>
  <si>
    <t>２年女子：予選Ａ③</t>
  </si>
  <si>
    <t>２年女子：予選Ａ④</t>
  </si>
  <si>
    <t>２年女子：予選Ｂ①</t>
  </si>
  <si>
    <t>２年女子：予選Ｂ②</t>
  </si>
  <si>
    <t>６年男子：予選③</t>
  </si>
  <si>
    <t>６年男子：予選④</t>
  </si>
  <si>
    <t>６年女子：予選⑤</t>
  </si>
  <si>
    <t>６年女子：予選⑥</t>
  </si>
  <si>
    <t>４年男子：予選Ａ③</t>
  </si>
  <si>
    <t>４年男子：予選Ａ④</t>
  </si>
  <si>
    <t>４年男子：予選Ｂ①</t>
  </si>
  <si>
    <t>４年女子：予選Ａ③</t>
  </si>
  <si>
    <t>４年女子：予選Ａ④</t>
  </si>
  <si>
    <t>３年男女：予選Ａ③</t>
  </si>
  <si>
    <t>３年男女：予選Ａ④</t>
  </si>
  <si>
    <t>３年男女：予選Ｂ③</t>
  </si>
  <si>
    <t>３年男女：予選Ｂ④</t>
  </si>
  <si>
    <t>２年男子：予選⑤</t>
  </si>
  <si>
    <t>２年男子：予選⑥</t>
  </si>
  <si>
    <t>２年女子：予選Ａ⑤</t>
  </si>
  <si>
    <t>２年女子：予選Ａ⑥</t>
  </si>
  <si>
    <t>２年女子：予選Ｂ③</t>
  </si>
  <si>
    <t>２年女子：予選Ｂ④</t>
  </si>
  <si>
    <t>６年男子：予選⑤</t>
  </si>
  <si>
    <t>６年男子：予選⑥</t>
  </si>
  <si>
    <t>６年女子：予選⑦</t>
  </si>
  <si>
    <t>６年女子：予選⑧</t>
  </si>
  <si>
    <t>４年男子：予選Ａ⑤</t>
  </si>
  <si>
    <t>４年男子：予選Ａ⑥</t>
  </si>
  <si>
    <t>４年男子：予選Ｂ②</t>
  </si>
  <si>
    <t>４年女子：予選Ａ⑤</t>
  </si>
  <si>
    <t>４年女子：予選Ａ⑥</t>
  </si>
  <si>
    <t>４年女子：予選Ｂ②</t>
  </si>
  <si>
    <t>３年男女：予選Ａ⑤</t>
  </si>
  <si>
    <t>３年男女：予選Ａ⑥</t>
  </si>
  <si>
    <t>３年男女：予選Ｂ⑤</t>
  </si>
  <si>
    <t>３年男女：予選Ｂ⑥</t>
  </si>
  <si>
    <t>２年男子：予選⑦</t>
  </si>
  <si>
    <t>２年男子：予選⑧</t>
  </si>
  <si>
    <t>２年女子：予選Ａ⑦</t>
  </si>
  <si>
    <t>２年女子：予選Ａ⑧</t>
  </si>
  <si>
    <t>２年女子：予選Ｂ⑤</t>
  </si>
  <si>
    <t>２年女子：予選Ｂ⑥</t>
  </si>
  <si>
    <t>６年女子：予選⑨</t>
  </si>
  <si>
    <t>６年女子：予選⑩</t>
  </si>
  <si>
    <t>４年男子：予選Ｂ③</t>
  </si>
  <si>
    <t>４年女子：予選Ｂ③</t>
  </si>
  <si>
    <t>２年男子：予選⑨</t>
  </si>
  <si>
    <t>２年男子：予選⑩</t>
  </si>
  <si>
    <t>２年女子：予選Ａ⑨</t>
  </si>
  <si>
    <t>２年女子：予選Ａ⑩</t>
  </si>
  <si>
    <t>６年女子：決勝①</t>
  </si>
  <si>
    <t>６年女子：決勝②</t>
  </si>
  <si>
    <t>６年男子：決勝①</t>
  </si>
  <si>
    <t>６年男子：決勝②</t>
  </si>
  <si>
    <t>４年男子：決勝Ａ①</t>
  </si>
  <si>
    <t>４年男子：決勝Ａ②</t>
  </si>
  <si>
    <t>４年女子：決勝Ａ①</t>
  </si>
  <si>
    <t>４年女子：決勝Ａ②</t>
  </si>
  <si>
    <t>２年男子：決勝①</t>
  </si>
  <si>
    <t>２年男子：決勝②</t>
  </si>
  <si>
    <t>３年男女：決勝Ａ①</t>
  </si>
  <si>
    <t>３年男女：決勝Ａ②</t>
  </si>
  <si>
    <t>３年男女：決勝Ｂ①</t>
  </si>
  <si>
    <t>３年男女：決勝Ｂ②</t>
  </si>
  <si>
    <t>６年女子：決勝③</t>
  </si>
  <si>
    <t>６年女子：決勝④</t>
  </si>
  <si>
    <t>６年男子：決勝③</t>
  </si>
  <si>
    <t>６年男子：決勝④</t>
  </si>
  <si>
    <t>４年男子：決勝Ａ③</t>
  </si>
  <si>
    <t>４年男子：決勝Ａ④</t>
  </si>
  <si>
    <t>４年男子：決勝Ｂ①</t>
  </si>
  <si>
    <t>４年女子：決勝Ａ③</t>
  </si>
  <si>
    <t>４年女子：決勝Ａ④</t>
  </si>
  <si>
    <t>４年女子：決勝Ｂ①</t>
  </si>
  <si>
    <t>２年男子：決勝③</t>
  </si>
  <si>
    <t>２年男子：決勝④</t>
  </si>
  <si>
    <t>３年男女：決勝Ａ③</t>
  </si>
  <si>
    <t>３年男女：決勝Ａ④</t>
  </si>
  <si>
    <t>３年男女：決勝Ｂ③</t>
  </si>
  <si>
    <t>３年男女：決勝Ｂ④</t>
  </si>
  <si>
    <t>２年女子：決勝Ａ①</t>
  </si>
  <si>
    <t>２年女子：決勝Ｂ①</t>
  </si>
  <si>
    <t>２年女子：決勝Ｃ①</t>
  </si>
  <si>
    <t>６年女子：決勝⑤</t>
  </si>
  <si>
    <t>６年女子：決勝⑥</t>
  </si>
  <si>
    <t>６年男子：決勝⑤</t>
  </si>
  <si>
    <t>６年男子：決勝⑥</t>
  </si>
  <si>
    <t>４年男子：決勝Ａ⑤</t>
  </si>
  <si>
    <t>４年男子：決勝Ａ⑥</t>
  </si>
  <si>
    <t>４年男子：決勝Ｂ②</t>
  </si>
  <si>
    <t>４年女子：決勝Ａ⑤</t>
  </si>
  <si>
    <t>４年女子：決勝Ａ⑥</t>
  </si>
  <si>
    <t>４年女子：決勝Ｂ②</t>
  </si>
  <si>
    <t>２年男子：決勝⑤</t>
  </si>
  <si>
    <t>２年男子：決勝⑥</t>
  </si>
  <si>
    <t>３年男女：決勝Ａ⑤</t>
  </si>
  <si>
    <t>３年男女：決勝Ａ⑥</t>
  </si>
  <si>
    <t>３年男女：決勝Ｂ⑤</t>
  </si>
  <si>
    <t>３年男女：決勝Ｂ⑥</t>
  </si>
  <si>
    <t>２年女子：決勝Ａ②</t>
  </si>
  <si>
    <t>２年女子：決勝Ｂ②</t>
  </si>
  <si>
    <t>２年女子：決勝Ｃ③</t>
  </si>
  <si>
    <t>６年女子：決勝⑦</t>
  </si>
  <si>
    <t>６年女子：決勝⑧</t>
  </si>
  <si>
    <t>４年男子：決勝Ｂ③</t>
  </si>
  <si>
    <t>２年女子：決勝Ｃ②</t>
  </si>
  <si>
    <t>２年男子：決勝⑦</t>
  </si>
  <si>
    <t>２年男子：決勝⑧</t>
  </si>
  <si>
    <t>４年女子：決勝Ｂ③</t>
  </si>
  <si>
    <t>２年女子：決勝Ａ③</t>
  </si>
  <si>
    <t>２年女子：決勝Ｂ③</t>
  </si>
  <si>
    <t>６年女子：決勝⑨</t>
  </si>
  <si>
    <t>６年女子：決勝⑩</t>
  </si>
  <si>
    <t>２年男子：決勝⑨</t>
  </si>
  <si>
    <t>２年男子：決勝⑩</t>
  </si>
  <si>
    <t>令和５年夏季　さくら市ジュニア交流バドミントン大会　タイムテーブル
【　会場：さくら市喜連川高校跡地体育館　】</t>
  </si>
  <si>
    <t>ＫＢＣ河内</t>
  </si>
  <si>
    <t>プラナスＪｒ．</t>
  </si>
  <si>
    <t>本間　瑛</t>
  </si>
  <si>
    <t>ほんま　はな</t>
  </si>
  <si>
    <t>累計</t>
  </si>
  <si>
    <t>今市ジュニア</t>
  </si>
  <si>
    <t>0607エントリー</t>
  </si>
  <si>
    <t>上野　結花</t>
  </si>
  <si>
    <t>うえの　ゆいか</t>
  </si>
  <si>
    <t>0617エントリー</t>
  </si>
  <si>
    <t>古河　誠二</t>
  </si>
  <si>
    <t>ふるかわ　せいじ</t>
  </si>
  <si>
    <t>田村　優佳</t>
  </si>
  <si>
    <t>たむら　ゆうか</t>
  </si>
  <si>
    <t>手塚　みお</t>
  </si>
  <si>
    <t>てつか　みお</t>
  </si>
  <si>
    <t>沖本　菜摘</t>
  </si>
  <si>
    <t>おきもと　なつみ</t>
  </si>
  <si>
    <t>0625エントリー</t>
  </si>
  <si>
    <t>斎藤　昂志朗</t>
  </si>
  <si>
    <t>さいとう　こうしろう</t>
  </si>
  <si>
    <t>中村　妃歩</t>
  </si>
  <si>
    <t>なかむら　きほ</t>
  </si>
  <si>
    <t>富山　晴太</t>
  </si>
  <si>
    <t>とみやま　はるた</t>
  </si>
  <si>
    <t>根本　蒼唯</t>
  </si>
  <si>
    <t>ねもと　あおい</t>
  </si>
  <si>
    <t>富山　真羽</t>
  </si>
  <si>
    <t>とみやま　まう</t>
  </si>
  <si>
    <t>横田　逢禾</t>
  </si>
  <si>
    <t>よこた　あいか</t>
  </si>
  <si>
    <t>西村　実夏</t>
  </si>
  <si>
    <t>にしむら　みか</t>
  </si>
  <si>
    <t>川島　凛香</t>
  </si>
  <si>
    <t>かわしま　りんか</t>
  </si>
  <si>
    <t>鈴木　萌菜</t>
  </si>
  <si>
    <t>すずき　もな</t>
  </si>
  <si>
    <t>本間　彩</t>
  </si>
  <si>
    <t>ほんま　ひかり</t>
  </si>
  <si>
    <t>ＺＥＲＯジュニア</t>
  </si>
  <si>
    <t>セブンウイングス</t>
  </si>
  <si>
    <t>平山　晃生</t>
  </si>
  <si>
    <t>ひらやま　こうき</t>
  </si>
  <si>
    <t>岡井　千聖</t>
  </si>
  <si>
    <t>おかい　ちせい</t>
  </si>
  <si>
    <t>井村　龍馬</t>
  </si>
  <si>
    <t>いむら　りょうま</t>
  </si>
  <si>
    <t>鈴木　寛大</t>
  </si>
  <si>
    <t>すずき　かんた</t>
  </si>
  <si>
    <t>塚本　穂香</t>
  </si>
  <si>
    <t>つかもと　ほのか</t>
  </si>
  <si>
    <t>0702エントリー</t>
  </si>
  <si>
    <t>渡辺　聡太</t>
  </si>
  <si>
    <t>わたなべ　そうた</t>
  </si>
  <si>
    <t>鴨志田　愛菜</t>
  </si>
  <si>
    <t>かもしだ　あんな</t>
  </si>
  <si>
    <t>荒川　善光</t>
  </si>
  <si>
    <t>あらかわ　ぜんこう</t>
  </si>
  <si>
    <t>木下　恭輔</t>
  </si>
  <si>
    <t>きのした　きょうすけ</t>
  </si>
  <si>
    <t>ＺＥＲＯ　Ｊｒ</t>
  </si>
  <si>
    <t>福田　ひまる</t>
  </si>
  <si>
    <t>ふくだ　ひまる</t>
  </si>
  <si>
    <t>0703エントリー</t>
  </si>
  <si>
    <t>長谷川　未羽</t>
  </si>
  <si>
    <t>はせがわ　みはね</t>
  </si>
  <si>
    <t>齋藤　ひなた</t>
  </si>
  <si>
    <t>さいとう　ひなた</t>
  </si>
  <si>
    <t>篠﨑　悠晴</t>
  </si>
  <si>
    <t>しのざき　ゆうせい</t>
  </si>
  <si>
    <t>阿久津　友愛</t>
  </si>
  <si>
    <t>あくつ　ゆうあ</t>
  </si>
  <si>
    <t>ＺＥＲＯ　Ｊｒ．</t>
  </si>
  <si>
    <t>長谷川　未衣</t>
  </si>
  <si>
    <t>はせがわ　みより</t>
  </si>
  <si>
    <t>ＫＢＣ</t>
  </si>
  <si>
    <t>石関　菜乃佳</t>
  </si>
  <si>
    <t>いしぜき　なのか</t>
  </si>
  <si>
    <t>0706エントリー</t>
  </si>
  <si>
    <t>くわくぼ　いっと</t>
  </si>
  <si>
    <t>宮崎　琶斗</t>
  </si>
  <si>
    <t>みやざき　わと</t>
  </si>
  <si>
    <t>小松　妃花</t>
  </si>
  <si>
    <t>こまつ　ひいな</t>
  </si>
  <si>
    <t>関根　奈々</t>
  </si>
  <si>
    <t>せきね　なな</t>
  </si>
  <si>
    <t>中村　仁彦</t>
  </si>
  <si>
    <t>なかむら　のぶひこ</t>
  </si>
  <si>
    <t>0707エントリー</t>
  </si>
  <si>
    <t>前日棄権</t>
  </si>
  <si>
    <t>石下　恵偉人</t>
  </si>
  <si>
    <t>令和５年夏季　さくら市ジュニア交流バドミントン大会　小学６年以下</t>
  </si>
  <si>
    <t>令和５年夏季　さくら市ジュニア交流バドミントン大会　小学５年以下</t>
  </si>
  <si>
    <t>令和５年夏季　さくら市ジュニア交流バドミントン大会　小学４年以下</t>
  </si>
  <si>
    <t>令和５年夏季　さくら市ジュニア交流バドミントン大会　小学３年以下</t>
  </si>
  <si>
    <t>令和５年夏季　さくら市ジュニア交流バドミントン大会　小学２年以下</t>
  </si>
  <si>
    <t>棄権</t>
  </si>
  <si>
    <t>不戦敗</t>
  </si>
  <si>
    <t>不戦勝</t>
  </si>
  <si>
    <t>１ゲームのみ</t>
  </si>
  <si>
    <t>得失点差＋３６</t>
  </si>
  <si>
    <t>得失点差＋２５</t>
  </si>
  <si>
    <t>得失点差＋１２</t>
  </si>
  <si>
    <t>得失点差＋９</t>
  </si>
  <si>
    <t>優勝</t>
  </si>
  <si>
    <t>準優勝</t>
  </si>
  <si>
    <t>第３位</t>
  </si>
  <si>
    <t>得失点差＋２４</t>
  </si>
  <si>
    <t>得失点差－１２</t>
  </si>
  <si>
    <t>得失点差＋１０</t>
  </si>
  <si>
    <t>得失点差－２２</t>
  </si>
  <si>
    <t>桑久保 沙翔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</si>
</sst>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0"/>
      <name val="Arial"/>
      <family val="2"/>
    </font>
    <font>
      <sz val="6"/>
      <name val="ＭＳ 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8"/>
      <name val="ＭＳ Ｐゴシック"/>
      <family val="3"/>
    </font>
    <font>
      <sz val="11"/>
      <name val="HGｺﾞｼｯｸE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5" fillId="0" borderId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5" fillId="0" borderId="0" applyFill="0" applyBorder="0" applyAlignment="0" applyProtection="0"/>
    <xf numFmtId="43" fontId="5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5" fillId="0" borderId="0" applyFill="0" applyBorder="0" applyAlignment="0" applyProtection="0"/>
    <xf numFmtId="44" fontId="5" fillId="0" borderId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12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21" xfId="0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0" xfId="0" applyFont="1" applyAlignment="1">
      <alignment horizontal="center"/>
    </xf>
    <xf numFmtId="20" fontId="0" fillId="0" borderId="17" xfId="0" applyNumberFormat="1" applyBorder="1" applyAlignment="1">
      <alignment horizontal="center" vertical="top"/>
    </xf>
    <xf numFmtId="0" fontId="10" fillId="34" borderId="24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top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0" fontId="10" fillId="35" borderId="25" xfId="0" applyFont="1" applyFill="1" applyBorder="1" applyAlignment="1">
      <alignment horizontal="center" vertical="center"/>
    </xf>
    <xf numFmtId="20" fontId="0" fillId="0" borderId="17" xfId="0" applyNumberFormat="1" applyBorder="1" applyAlignment="1">
      <alignment horizontal="center"/>
    </xf>
    <xf numFmtId="0" fontId="10" fillId="34" borderId="28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20" fontId="0" fillId="0" borderId="29" xfId="0" applyNumberFormat="1" applyBorder="1" applyAlignment="1">
      <alignment horizontal="center" vertical="top"/>
    </xf>
    <xf numFmtId="20" fontId="0" fillId="0" borderId="29" xfId="0" applyNumberFormat="1" applyBorder="1" applyAlignment="1">
      <alignment horizontal="center"/>
    </xf>
    <xf numFmtId="20" fontId="0" fillId="0" borderId="24" xfId="0" applyNumberFormat="1" applyBorder="1" applyAlignment="1">
      <alignment horizontal="center" vertical="top"/>
    </xf>
    <xf numFmtId="0" fontId="10" fillId="34" borderId="25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/>
    </xf>
    <xf numFmtId="20" fontId="0" fillId="0" borderId="31" xfId="0" applyNumberFormat="1" applyBorder="1" applyAlignment="1">
      <alignment horizontal="center"/>
    </xf>
    <xf numFmtId="20" fontId="0" fillId="0" borderId="30" xfId="0" applyNumberFormat="1" applyBorder="1" applyAlignment="1">
      <alignment horizontal="center" vertical="top"/>
    </xf>
    <xf numFmtId="0" fontId="10" fillId="36" borderId="32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top"/>
    </xf>
    <xf numFmtId="0" fontId="10" fillId="36" borderId="33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top"/>
    </xf>
    <xf numFmtId="0" fontId="10" fillId="35" borderId="32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/>
    </xf>
    <xf numFmtId="0" fontId="10" fillId="35" borderId="33" xfId="0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34" borderId="36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0" fontId="10" fillId="34" borderId="40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top"/>
    </xf>
    <xf numFmtId="20" fontId="0" fillId="0" borderId="33" xfId="0" applyNumberFormat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0" fillId="34" borderId="37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7" borderId="43" xfId="0" applyFont="1" applyFill="1" applyBorder="1" applyAlignment="1">
      <alignment horizontal="center" vertical="center"/>
    </xf>
    <xf numFmtId="0" fontId="10" fillId="37" borderId="44" xfId="0" applyFont="1" applyFill="1" applyBorder="1" applyAlignment="1">
      <alignment horizontal="center" vertical="center"/>
    </xf>
    <xf numFmtId="0" fontId="10" fillId="37" borderId="45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/>
    </xf>
    <xf numFmtId="0" fontId="10" fillId="37" borderId="46" xfId="0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0" fontId="10" fillId="37" borderId="47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top"/>
    </xf>
    <xf numFmtId="0" fontId="10" fillId="35" borderId="49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34" borderId="42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20" fontId="0" fillId="0" borderId="38" xfId="0" applyNumberFormat="1" applyBorder="1" applyAlignment="1">
      <alignment horizontal="center"/>
    </xf>
    <xf numFmtId="0" fontId="16" fillId="0" borderId="16" xfId="0" applyFont="1" applyBorder="1" applyAlignment="1">
      <alignment vertical="center"/>
    </xf>
    <xf numFmtId="20" fontId="0" fillId="0" borderId="37" xfId="0" applyNumberFormat="1" applyBorder="1" applyAlignment="1">
      <alignment horizontal="center"/>
    </xf>
    <xf numFmtId="20" fontId="0" fillId="0" borderId="38" xfId="0" applyNumberFormat="1" applyBorder="1" applyAlignment="1">
      <alignment horizontal="center" vertical="top"/>
    </xf>
    <xf numFmtId="20" fontId="0" fillId="0" borderId="42" xfId="0" applyNumberFormat="1" applyBorder="1" applyAlignment="1">
      <alignment horizontal="center"/>
    </xf>
    <xf numFmtId="0" fontId="10" fillId="37" borderId="32" xfId="0" applyFont="1" applyFill="1" applyBorder="1" applyAlignment="1">
      <alignment horizontal="center" vertical="center"/>
    </xf>
    <xf numFmtId="0" fontId="10" fillId="37" borderId="3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20" fontId="0" fillId="0" borderId="54" xfId="0" applyNumberFormat="1" applyBorder="1" applyAlignment="1">
      <alignment horizontal="center"/>
    </xf>
    <xf numFmtId="20" fontId="0" fillId="0" borderId="55" xfId="0" applyNumberFormat="1" applyBorder="1" applyAlignment="1">
      <alignment horizontal="center"/>
    </xf>
    <xf numFmtId="0" fontId="10" fillId="35" borderId="24" xfId="0" applyFont="1" applyFill="1" applyBorder="1" applyAlignment="1">
      <alignment horizontal="center" vertical="center" shrinkToFit="1"/>
    </xf>
    <xf numFmtId="0" fontId="10" fillId="36" borderId="24" xfId="0" applyFont="1" applyFill="1" applyBorder="1" applyAlignment="1">
      <alignment horizontal="center" vertical="center" shrinkToFit="1"/>
    </xf>
    <xf numFmtId="0" fontId="10" fillId="38" borderId="24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35" borderId="55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shrinkToFit="1"/>
    </xf>
    <xf numFmtId="0" fontId="15" fillId="0" borderId="5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2" fillId="39" borderId="29" xfId="0" applyFont="1" applyFill="1" applyBorder="1" applyAlignment="1">
      <alignment horizontal="center" vertical="center" shrinkToFit="1"/>
    </xf>
    <xf numFmtId="0" fontId="52" fillId="39" borderId="55" xfId="0" applyFont="1" applyFill="1" applyBorder="1" applyAlignment="1">
      <alignment horizontal="center" vertical="center" shrinkToFit="1"/>
    </xf>
    <xf numFmtId="0" fontId="52" fillId="40" borderId="29" xfId="0" applyFont="1" applyFill="1" applyBorder="1" applyAlignment="1">
      <alignment horizontal="center" vertical="center" shrinkToFit="1"/>
    </xf>
    <xf numFmtId="0" fontId="52" fillId="40" borderId="55" xfId="0" applyFont="1" applyFill="1" applyBorder="1" applyAlignment="1">
      <alignment horizontal="center" vertical="center" shrinkToFit="1"/>
    </xf>
    <xf numFmtId="0" fontId="10" fillId="41" borderId="25" xfId="0" applyFont="1" applyFill="1" applyBorder="1" applyAlignment="1">
      <alignment horizontal="center" vertical="center" shrinkToFit="1"/>
    </xf>
    <xf numFmtId="0" fontId="10" fillId="38" borderId="28" xfId="0" applyFont="1" applyFill="1" applyBorder="1" applyAlignment="1">
      <alignment horizontal="center" vertical="center" shrinkToFit="1"/>
    </xf>
    <xf numFmtId="0" fontId="10" fillId="35" borderId="28" xfId="0" applyFont="1" applyFill="1" applyBorder="1" applyAlignment="1">
      <alignment horizontal="center" vertical="center" shrinkToFit="1"/>
    </xf>
    <xf numFmtId="0" fontId="10" fillId="36" borderId="28" xfId="0" applyFont="1" applyFill="1" applyBorder="1" applyAlignment="1">
      <alignment horizontal="center" vertical="center" shrinkToFit="1"/>
    </xf>
    <xf numFmtId="0" fontId="10" fillId="41" borderId="28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52" fillId="40" borderId="28" xfId="0" applyFont="1" applyFill="1" applyBorder="1" applyAlignment="1">
      <alignment horizontal="center" vertical="center" shrinkToFit="1"/>
    </xf>
    <xf numFmtId="0" fontId="52" fillId="39" borderId="2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52" fillId="40" borderId="48" xfId="0" applyFont="1" applyFill="1" applyBorder="1" applyAlignment="1">
      <alignment horizontal="center" vertical="center" shrinkToFit="1"/>
    </xf>
    <xf numFmtId="0" fontId="52" fillId="40" borderId="24" xfId="0" applyFont="1" applyFill="1" applyBorder="1" applyAlignment="1">
      <alignment horizontal="center" vertical="center" shrinkToFit="1"/>
    </xf>
    <xf numFmtId="0" fontId="10" fillId="41" borderId="24" xfId="0" applyFont="1" applyFill="1" applyBorder="1" applyAlignment="1">
      <alignment horizontal="center" vertical="center" shrinkToFit="1"/>
    </xf>
    <xf numFmtId="0" fontId="52" fillId="40" borderId="13" xfId="0" applyFont="1" applyFill="1" applyBorder="1" applyAlignment="1">
      <alignment horizontal="center" vertical="center" shrinkToFit="1"/>
    </xf>
    <xf numFmtId="0" fontId="10" fillId="42" borderId="24" xfId="0" applyFont="1" applyFill="1" applyBorder="1" applyAlignment="1">
      <alignment horizontal="center" vertical="center"/>
    </xf>
    <xf numFmtId="0" fontId="10" fillId="42" borderId="28" xfId="0" applyFont="1" applyFill="1" applyBorder="1" applyAlignment="1">
      <alignment horizontal="center" vertical="center"/>
    </xf>
    <xf numFmtId="0" fontId="52" fillId="39" borderId="25" xfId="0" applyFont="1" applyFill="1" applyBorder="1" applyAlignment="1">
      <alignment horizontal="center" vertical="center" shrinkToFit="1"/>
    </xf>
    <xf numFmtId="20" fontId="0" fillId="0" borderId="25" xfId="0" applyNumberFormat="1" applyBorder="1" applyAlignment="1">
      <alignment horizontal="center"/>
    </xf>
    <xf numFmtId="20" fontId="0" fillId="0" borderId="48" xfId="0" applyNumberFormat="1" applyBorder="1" applyAlignment="1">
      <alignment horizontal="center"/>
    </xf>
    <xf numFmtId="0" fontId="52" fillId="39" borderId="48" xfId="0" applyFont="1" applyFill="1" applyBorder="1" applyAlignment="1">
      <alignment horizontal="center" vertical="center" shrinkToFit="1"/>
    </xf>
    <xf numFmtId="0" fontId="52" fillId="40" borderId="10" xfId="0" applyFont="1" applyFill="1" applyBorder="1" applyAlignment="1">
      <alignment horizontal="center" vertical="center" shrinkToFit="1"/>
    </xf>
    <xf numFmtId="20" fontId="0" fillId="43" borderId="11" xfId="0" applyNumberFormat="1" applyFill="1" applyBorder="1" applyAlignment="1">
      <alignment horizontal="center"/>
    </xf>
    <xf numFmtId="0" fontId="52" fillId="42" borderId="11" xfId="0" applyFont="1" applyFill="1" applyBorder="1" applyAlignment="1">
      <alignment horizontal="center" vertical="center" shrinkToFit="1"/>
    </xf>
    <xf numFmtId="0" fontId="10" fillId="44" borderId="11" xfId="0" applyFont="1" applyFill="1" applyBorder="1" applyAlignment="1">
      <alignment horizontal="center" vertical="center" shrinkToFit="1"/>
    </xf>
    <xf numFmtId="0" fontId="10" fillId="42" borderId="11" xfId="0" applyFont="1" applyFill="1" applyBorder="1" applyAlignment="1">
      <alignment horizontal="center" vertical="center"/>
    </xf>
    <xf numFmtId="0" fontId="52" fillId="40" borderId="25" xfId="0" applyFont="1" applyFill="1" applyBorder="1" applyAlignment="1">
      <alignment horizontal="center" vertical="center" shrinkToFit="1"/>
    </xf>
    <xf numFmtId="0" fontId="52" fillId="39" borderId="17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1" fillId="43" borderId="0" xfId="0" applyFont="1" applyFill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18</xdr:row>
      <xdr:rowOff>114300</xdr:rowOff>
    </xdr:from>
    <xdr:to>
      <xdr:col>22</xdr:col>
      <xdr:colOff>0</xdr:colOff>
      <xdr:row>18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172325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114300</xdr:rowOff>
    </xdr:from>
    <xdr:to>
      <xdr:col>22</xdr:col>
      <xdr:colOff>0</xdr:colOff>
      <xdr:row>30</xdr:row>
      <xdr:rowOff>114300</xdr:rowOff>
    </xdr:to>
    <xdr:sp>
      <xdr:nvSpPr>
        <xdr:cNvPr id="2" name="Line 1"/>
        <xdr:cNvSpPr>
          <a:spLocks/>
        </xdr:cNvSpPr>
      </xdr:nvSpPr>
      <xdr:spPr>
        <a:xfrm>
          <a:off x="7172325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42</xdr:row>
      <xdr:rowOff>114300</xdr:rowOff>
    </xdr:from>
    <xdr:to>
      <xdr:col>22</xdr:col>
      <xdr:colOff>0</xdr:colOff>
      <xdr:row>42</xdr:row>
      <xdr:rowOff>114300</xdr:rowOff>
    </xdr:to>
    <xdr:sp>
      <xdr:nvSpPr>
        <xdr:cNvPr id="3" name="Line 1"/>
        <xdr:cNvSpPr>
          <a:spLocks/>
        </xdr:cNvSpPr>
      </xdr:nvSpPr>
      <xdr:spPr>
        <a:xfrm>
          <a:off x="7172325" y="735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66</xdr:row>
      <xdr:rowOff>114300</xdr:rowOff>
    </xdr:from>
    <xdr:to>
      <xdr:col>22</xdr:col>
      <xdr:colOff>0</xdr:colOff>
      <xdr:row>66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172325" y="1094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114300</xdr:rowOff>
    </xdr:from>
    <xdr:to>
      <xdr:col>22</xdr:col>
      <xdr:colOff>0</xdr:colOff>
      <xdr:row>18</xdr:row>
      <xdr:rowOff>114300</xdr:rowOff>
    </xdr:to>
    <xdr:sp>
      <xdr:nvSpPr>
        <xdr:cNvPr id="2" name="Line 1"/>
        <xdr:cNvSpPr>
          <a:spLocks/>
        </xdr:cNvSpPr>
      </xdr:nvSpPr>
      <xdr:spPr>
        <a:xfrm>
          <a:off x="71723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114300</xdr:rowOff>
    </xdr:from>
    <xdr:to>
      <xdr:col>22</xdr:col>
      <xdr:colOff>0</xdr:colOff>
      <xdr:row>30</xdr:row>
      <xdr:rowOff>114300</xdr:rowOff>
    </xdr:to>
    <xdr:sp>
      <xdr:nvSpPr>
        <xdr:cNvPr id="3" name="Line 1"/>
        <xdr:cNvSpPr>
          <a:spLocks/>
        </xdr:cNvSpPr>
      </xdr:nvSpPr>
      <xdr:spPr>
        <a:xfrm>
          <a:off x="717232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42</xdr:row>
      <xdr:rowOff>114300</xdr:rowOff>
    </xdr:from>
    <xdr:to>
      <xdr:col>22</xdr:col>
      <xdr:colOff>0</xdr:colOff>
      <xdr:row>42</xdr:row>
      <xdr:rowOff>114300</xdr:rowOff>
    </xdr:to>
    <xdr:sp>
      <xdr:nvSpPr>
        <xdr:cNvPr id="4" name="Line 1"/>
        <xdr:cNvSpPr>
          <a:spLocks/>
        </xdr:cNvSpPr>
      </xdr:nvSpPr>
      <xdr:spPr>
        <a:xfrm>
          <a:off x="7172325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114300</xdr:rowOff>
    </xdr:from>
    <xdr:to>
      <xdr:col>22</xdr:col>
      <xdr:colOff>0</xdr:colOff>
      <xdr:row>54</xdr:row>
      <xdr:rowOff>114300</xdr:rowOff>
    </xdr:to>
    <xdr:sp>
      <xdr:nvSpPr>
        <xdr:cNvPr id="5" name="Line 1"/>
        <xdr:cNvSpPr>
          <a:spLocks/>
        </xdr:cNvSpPr>
      </xdr:nvSpPr>
      <xdr:spPr>
        <a:xfrm>
          <a:off x="7172325" y="905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3"/>
  <sheetViews>
    <sheetView view="pageBreakPreview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1.625" style="48" customWidth="1"/>
    <col min="2" max="2" width="6.625" style="48" bestFit="1" customWidth="1"/>
    <col min="3" max="8" width="16.625" style="48" customWidth="1"/>
    <col min="9" max="9" width="6.625" style="48" bestFit="1" customWidth="1"/>
    <col min="10" max="12" width="7.625" style="48" customWidth="1"/>
    <col min="13" max="13" width="14.625" style="48" bestFit="1" customWidth="1"/>
    <col min="14" max="14" width="12.25390625" style="48" bestFit="1" customWidth="1"/>
    <col min="15" max="15" width="12.375" style="48" bestFit="1" customWidth="1"/>
    <col min="16" max="16" width="12.25390625" style="48" bestFit="1" customWidth="1"/>
    <col min="17" max="16384" width="9.00390625" style="48" customWidth="1"/>
  </cols>
  <sheetData>
    <row r="1" spans="1:253" ht="42" customHeight="1">
      <c r="A1"/>
      <c r="B1" s="178" t="s">
        <v>346</v>
      </c>
      <c r="C1" s="179"/>
      <c r="D1" s="179"/>
      <c r="E1" s="179"/>
      <c r="F1" s="179"/>
      <c r="G1" s="179"/>
      <c r="H1" s="179"/>
      <c r="I1" s="179"/>
      <c r="J1" s="9"/>
      <c r="K1" s="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1">
      <c r="A2"/>
      <c r="B2" s="134"/>
      <c r="C2" s="135"/>
      <c r="D2" s="135"/>
      <c r="E2" s="135"/>
      <c r="F2" s="135"/>
      <c r="G2" s="135"/>
      <c r="H2" s="135"/>
      <c r="I2" s="135"/>
      <c r="J2" s="9"/>
      <c r="K2" s="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2:12" ht="17.25">
      <c r="B3" s="181" t="s">
        <v>170</v>
      </c>
      <c r="C3" s="181"/>
      <c r="D3" s="181"/>
      <c r="E3" s="181"/>
      <c r="F3" s="181"/>
      <c r="G3" s="181"/>
      <c r="H3" s="181"/>
      <c r="I3" s="181"/>
      <c r="J3" s="52" t="s">
        <v>168</v>
      </c>
      <c r="K3" s="52" t="s">
        <v>169</v>
      </c>
      <c r="L3" s="52" t="s">
        <v>351</v>
      </c>
    </row>
    <row r="4" spans="2:11" ht="17.25">
      <c r="B4" s="136"/>
      <c r="C4" s="136"/>
      <c r="D4" s="136"/>
      <c r="E4" s="136"/>
      <c r="F4" s="136"/>
      <c r="G4" s="136"/>
      <c r="H4" s="136"/>
      <c r="I4" s="136"/>
      <c r="J4" s="52"/>
      <c r="K4" s="52"/>
    </row>
    <row r="5" spans="1:253" ht="15" customHeight="1">
      <c r="A5"/>
      <c r="B5" s="49" t="s">
        <v>47</v>
      </c>
      <c r="C5" s="50" t="s">
        <v>172</v>
      </c>
      <c r="D5" s="50" t="s">
        <v>173</v>
      </c>
      <c r="E5" s="50" t="s">
        <v>174</v>
      </c>
      <c r="F5" s="50" t="s">
        <v>175</v>
      </c>
      <c r="G5" s="137" t="s">
        <v>176</v>
      </c>
      <c r="H5" s="50" t="s">
        <v>177</v>
      </c>
      <c r="I5" s="51" t="s">
        <v>47</v>
      </c>
      <c r="J5" s="52"/>
      <c r="K5" s="4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5" customHeight="1">
      <c r="A6"/>
      <c r="B6" s="53">
        <v>0.375</v>
      </c>
      <c r="C6" s="129">
        <v>1</v>
      </c>
      <c r="D6" s="129">
        <v>2</v>
      </c>
      <c r="E6" s="141">
        <v>3</v>
      </c>
      <c r="F6" s="141">
        <v>4</v>
      </c>
      <c r="G6" s="139">
        <v>6</v>
      </c>
      <c r="H6" s="139">
        <v>6</v>
      </c>
      <c r="I6" s="56">
        <f>B6</f>
        <v>0.375</v>
      </c>
      <c r="J6" s="52">
        <v>6</v>
      </c>
      <c r="K6" s="47">
        <v>1</v>
      </c>
      <c r="L6" s="47">
        <f>J6*K6</f>
        <v>6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5" customHeight="1" thickBot="1">
      <c r="A7"/>
      <c r="B7" s="127"/>
      <c r="C7" s="133" t="s">
        <v>211</v>
      </c>
      <c r="D7" s="133" t="s">
        <v>212</v>
      </c>
      <c r="E7" s="142" t="s">
        <v>213</v>
      </c>
      <c r="F7" s="142" t="s">
        <v>214</v>
      </c>
      <c r="G7" s="140" t="s">
        <v>215</v>
      </c>
      <c r="H7" s="140" t="s">
        <v>216</v>
      </c>
      <c r="I7" s="128"/>
      <c r="J7" s="52"/>
      <c r="K7" s="4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15" customHeight="1" thickTop="1">
      <c r="A8"/>
      <c r="B8" s="53">
        <v>0.3854166666666667</v>
      </c>
      <c r="C8" s="131">
        <v>7</v>
      </c>
      <c r="D8" s="131">
        <v>8</v>
      </c>
      <c r="E8" s="130">
        <v>9</v>
      </c>
      <c r="F8" s="130">
        <v>10</v>
      </c>
      <c r="G8" s="130">
        <v>11</v>
      </c>
      <c r="H8" s="143">
        <v>12</v>
      </c>
      <c r="I8" s="56">
        <f>B8</f>
        <v>0.3854166666666667</v>
      </c>
      <c r="J8" s="52">
        <v>6</v>
      </c>
      <c r="K8" s="47">
        <v>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5" customHeight="1">
      <c r="A9"/>
      <c r="B9" s="60"/>
      <c r="C9" s="144" t="s">
        <v>217</v>
      </c>
      <c r="D9" s="144" t="s">
        <v>218</v>
      </c>
      <c r="E9" s="146" t="s">
        <v>209</v>
      </c>
      <c r="F9" s="146" t="s">
        <v>221</v>
      </c>
      <c r="G9" s="146" t="s">
        <v>240</v>
      </c>
      <c r="H9" s="147" t="s">
        <v>222</v>
      </c>
      <c r="I9" s="58"/>
      <c r="J9" s="52"/>
      <c r="K9" s="4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5" customHeight="1">
      <c r="A10"/>
      <c r="B10" s="63">
        <v>0.3958333333333333</v>
      </c>
      <c r="C10" s="143">
        <v>13</v>
      </c>
      <c r="D10" s="143">
        <v>14</v>
      </c>
      <c r="E10" s="129">
        <v>15</v>
      </c>
      <c r="F10" s="129">
        <v>16</v>
      </c>
      <c r="G10" s="153">
        <v>17</v>
      </c>
      <c r="H10" s="154">
        <v>18</v>
      </c>
      <c r="I10" s="56">
        <f>B10</f>
        <v>0.3958333333333333</v>
      </c>
      <c r="J10" s="52">
        <v>6</v>
      </c>
      <c r="K10" s="47">
        <v>3</v>
      </c>
      <c r="N10" s="4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5" customHeight="1">
      <c r="A11"/>
      <c r="B11" s="65"/>
      <c r="C11" s="147" t="s">
        <v>223</v>
      </c>
      <c r="D11" s="147" t="s">
        <v>210</v>
      </c>
      <c r="E11" s="145" t="s">
        <v>219</v>
      </c>
      <c r="F11" s="145" t="s">
        <v>220</v>
      </c>
      <c r="G11" s="150" t="s">
        <v>228</v>
      </c>
      <c r="H11" s="150" t="s">
        <v>229</v>
      </c>
      <c r="I11" s="58"/>
      <c r="J11" s="52"/>
      <c r="K11" s="46"/>
      <c r="N11" s="4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5" customHeight="1">
      <c r="A12"/>
      <c r="B12" s="53">
        <v>0.40625</v>
      </c>
      <c r="C12" s="139">
        <v>19</v>
      </c>
      <c r="D12" s="139">
        <v>20</v>
      </c>
      <c r="E12" s="132">
        <v>21</v>
      </c>
      <c r="F12" s="132">
        <v>22</v>
      </c>
      <c r="G12" s="132">
        <v>23</v>
      </c>
      <c r="H12" s="132">
        <v>24</v>
      </c>
      <c r="I12" s="56">
        <f>B12</f>
        <v>0.40625</v>
      </c>
      <c r="J12" s="52">
        <v>6</v>
      </c>
      <c r="K12" s="47">
        <v>4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5" customHeight="1">
      <c r="A13"/>
      <c r="B13" s="57"/>
      <c r="C13" s="151" t="s">
        <v>230</v>
      </c>
      <c r="D13" s="151" t="s">
        <v>231</v>
      </c>
      <c r="E13" s="148" t="s">
        <v>224</v>
      </c>
      <c r="F13" s="148" t="s">
        <v>225</v>
      </c>
      <c r="G13" s="148" t="s">
        <v>226</v>
      </c>
      <c r="H13" s="149" t="s">
        <v>227</v>
      </c>
      <c r="I13" s="58"/>
      <c r="J13" s="52"/>
      <c r="K13" s="4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5" customHeight="1">
      <c r="A14"/>
      <c r="B14" s="67">
        <v>0.4166666666666667</v>
      </c>
      <c r="C14" s="129">
        <v>25</v>
      </c>
      <c r="D14" s="129">
        <v>26</v>
      </c>
      <c r="E14" s="141">
        <v>27</v>
      </c>
      <c r="F14" s="141">
        <v>28</v>
      </c>
      <c r="G14" s="131">
        <v>29</v>
      </c>
      <c r="H14" s="131">
        <v>30</v>
      </c>
      <c r="I14" s="56">
        <f>B14</f>
        <v>0.4166666666666667</v>
      </c>
      <c r="J14" s="52">
        <v>6</v>
      </c>
      <c r="K14" s="47">
        <v>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5" customHeight="1">
      <c r="A15"/>
      <c r="B15" s="68"/>
      <c r="C15" s="145" t="s">
        <v>236</v>
      </c>
      <c r="D15" s="145" t="s">
        <v>237</v>
      </c>
      <c r="E15" s="150" t="s">
        <v>247</v>
      </c>
      <c r="F15" s="150" t="s">
        <v>248</v>
      </c>
      <c r="G15" s="144" t="s">
        <v>234</v>
      </c>
      <c r="H15" s="144" t="s">
        <v>235</v>
      </c>
      <c r="I15" s="58"/>
      <c r="J15" s="52"/>
      <c r="K15" s="4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5" customHeight="1">
      <c r="A16"/>
      <c r="B16" s="69">
        <v>0.4270833333333333</v>
      </c>
      <c r="C16" s="139">
        <v>31</v>
      </c>
      <c r="D16" s="139">
        <v>32</v>
      </c>
      <c r="E16" s="139">
        <v>33</v>
      </c>
      <c r="F16" s="139">
        <v>34</v>
      </c>
      <c r="G16" s="130">
        <v>35</v>
      </c>
      <c r="H16" s="130">
        <v>36</v>
      </c>
      <c r="I16" s="56">
        <f>B16</f>
        <v>0.4270833333333333</v>
      </c>
      <c r="J16" s="52">
        <v>6</v>
      </c>
      <c r="K16" s="47">
        <v>6</v>
      </c>
      <c r="N16" s="4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5" customHeight="1">
      <c r="A17"/>
      <c r="B17" s="66"/>
      <c r="C17" s="151" t="s">
        <v>232</v>
      </c>
      <c r="D17" s="151" t="s">
        <v>233</v>
      </c>
      <c r="E17" s="151" t="s">
        <v>249</v>
      </c>
      <c r="F17" s="151" t="s">
        <v>250</v>
      </c>
      <c r="G17" s="146" t="s">
        <v>238</v>
      </c>
      <c r="H17" s="146" t="s">
        <v>239</v>
      </c>
      <c r="I17" s="58"/>
      <c r="J17" s="52"/>
      <c r="K17" s="46"/>
      <c r="N17" s="4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5" customHeight="1">
      <c r="A18"/>
      <c r="B18" s="60">
        <v>0.4375</v>
      </c>
      <c r="C18" s="130">
        <v>37</v>
      </c>
      <c r="D18" s="155">
        <v>38</v>
      </c>
      <c r="E18" s="143">
        <v>39</v>
      </c>
      <c r="F18" s="143">
        <v>40</v>
      </c>
      <c r="G18" s="132">
        <v>41</v>
      </c>
      <c r="H18" s="132">
        <v>42</v>
      </c>
      <c r="I18" s="56">
        <f>B18</f>
        <v>0.4375</v>
      </c>
      <c r="J18" s="52">
        <v>6</v>
      </c>
      <c r="K18" s="47">
        <v>7</v>
      </c>
      <c r="N18" s="4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5" customHeight="1">
      <c r="A19"/>
      <c r="B19" s="57"/>
      <c r="C19" s="146" t="s">
        <v>259</v>
      </c>
      <c r="D19" s="147" t="s">
        <v>241</v>
      </c>
      <c r="E19" s="147" t="s">
        <v>242</v>
      </c>
      <c r="F19" s="147" t="s">
        <v>262</v>
      </c>
      <c r="G19" s="148" t="s">
        <v>243</v>
      </c>
      <c r="H19" s="148" t="s">
        <v>244</v>
      </c>
      <c r="I19" s="58"/>
      <c r="J19" s="52"/>
      <c r="K19" s="46"/>
      <c r="N19" s="4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5" customHeight="1">
      <c r="A20"/>
      <c r="B20" s="71">
        <v>0.4479166666666667</v>
      </c>
      <c r="C20" s="132">
        <v>43</v>
      </c>
      <c r="D20" s="132">
        <v>44</v>
      </c>
      <c r="E20" s="129">
        <v>45</v>
      </c>
      <c r="F20" s="129">
        <v>46</v>
      </c>
      <c r="G20" s="139">
        <v>47</v>
      </c>
      <c r="H20" s="139">
        <v>48</v>
      </c>
      <c r="I20" s="56">
        <f>B20</f>
        <v>0.4479166666666667</v>
      </c>
      <c r="J20" s="52">
        <v>6</v>
      </c>
      <c r="K20" s="47">
        <v>8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5" customHeight="1">
      <c r="A21"/>
      <c r="B21" s="57"/>
      <c r="C21" s="148" t="s">
        <v>245</v>
      </c>
      <c r="D21" s="149" t="s">
        <v>246</v>
      </c>
      <c r="E21" s="145" t="s">
        <v>255</v>
      </c>
      <c r="F21" s="145" t="s">
        <v>256</v>
      </c>
      <c r="G21" s="151" t="s">
        <v>251</v>
      </c>
      <c r="H21" s="151" t="s">
        <v>252</v>
      </c>
      <c r="I21" s="58"/>
      <c r="J21" s="52"/>
      <c r="K21" s="46"/>
      <c r="L21" s="152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5" customHeight="1">
      <c r="A22"/>
      <c r="B22" s="71">
        <v>0.4583333333333333</v>
      </c>
      <c r="C22" s="141">
        <v>49</v>
      </c>
      <c r="D22" s="141">
        <v>50</v>
      </c>
      <c r="E22" s="131">
        <v>51</v>
      </c>
      <c r="F22" s="131">
        <v>52</v>
      </c>
      <c r="G22" s="130">
        <v>53</v>
      </c>
      <c r="H22" s="130">
        <v>54</v>
      </c>
      <c r="I22" s="56">
        <f>B22</f>
        <v>0.4583333333333333</v>
      </c>
      <c r="J22" s="52">
        <v>6</v>
      </c>
      <c r="K22" s="47">
        <v>9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5" customHeight="1">
      <c r="A23"/>
      <c r="B23" s="57"/>
      <c r="C23" s="150" t="s">
        <v>267</v>
      </c>
      <c r="D23" s="150" t="s">
        <v>268</v>
      </c>
      <c r="E23" s="144" t="s">
        <v>253</v>
      </c>
      <c r="F23" s="144" t="s">
        <v>254</v>
      </c>
      <c r="G23" s="146" t="s">
        <v>257</v>
      </c>
      <c r="H23" s="146" t="s">
        <v>258</v>
      </c>
      <c r="I23" s="58"/>
      <c r="J23" s="52"/>
      <c r="K23" s="4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5" customHeight="1">
      <c r="A24"/>
      <c r="B24" s="68">
        <v>0.46875</v>
      </c>
      <c r="C24" s="130">
        <v>55</v>
      </c>
      <c r="D24" s="139">
        <v>56</v>
      </c>
      <c r="E24" s="139">
        <v>57</v>
      </c>
      <c r="F24" s="143">
        <v>58</v>
      </c>
      <c r="G24" s="143">
        <v>59</v>
      </c>
      <c r="H24" s="143">
        <v>60</v>
      </c>
      <c r="I24" s="56">
        <f>B24</f>
        <v>0.46875</v>
      </c>
      <c r="J24" s="52">
        <v>6</v>
      </c>
      <c r="K24" s="47">
        <v>10</v>
      </c>
      <c r="L24" s="47">
        <f>J24*K24</f>
        <v>60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5" customHeight="1">
      <c r="A25"/>
      <c r="B25" s="68"/>
      <c r="C25" s="146" t="s">
        <v>275</v>
      </c>
      <c r="D25" s="151" t="s">
        <v>269</v>
      </c>
      <c r="E25" s="151" t="s">
        <v>270</v>
      </c>
      <c r="F25" s="147" t="s">
        <v>260</v>
      </c>
      <c r="G25" s="147" t="s">
        <v>261</v>
      </c>
      <c r="H25" s="147" t="s">
        <v>276</v>
      </c>
      <c r="I25" s="58"/>
      <c r="J25" s="52"/>
      <c r="K25" s="4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5" customHeight="1">
      <c r="A26"/>
      <c r="B26" s="71">
        <v>0.4791666666666667</v>
      </c>
      <c r="C26" s="132">
        <v>61</v>
      </c>
      <c r="D26" s="132">
        <v>62</v>
      </c>
      <c r="E26" s="132">
        <v>63</v>
      </c>
      <c r="F26" s="132">
        <v>64</v>
      </c>
      <c r="G26" s="129">
        <v>65</v>
      </c>
      <c r="H26" s="129">
        <v>66</v>
      </c>
      <c r="I26" s="56">
        <f>B26</f>
        <v>0.4791666666666667</v>
      </c>
      <c r="J26" s="52">
        <v>6</v>
      </c>
      <c r="K26" s="47">
        <v>11</v>
      </c>
      <c r="N26" s="4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5" customHeight="1">
      <c r="A27"/>
      <c r="B27" s="57"/>
      <c r="C27" s="148" t="s">
        <v>263</v>
      </c>
      <c r="D27" s="148" t="s">
        <v>264</v>
      </c>
      <c r="E27" s="148" t="s">
        <v>265</v>
      </c>
      <c r="F27" s="149" t="s">
        <v>266</v>
      </c>
      <c r="G27" s="145" t="s">
        <v>273</v>
      </c>
      <c r="H27" s="145" t="s">
        <v>274</v>
      </c>
      <c r="I27" s="58"/>
      <c r="J27" s="52"/>
      <c r="K27" s="46"/>
      <c r="N27" s="4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5" customHeight="1">
      <c r="A28"/>
      <c r="B28" s="60">
        <v>0.4895833333333333</v>
      </c>
      <c r="C28" s="141">
        <v>67</v>
      </c>
      <c r="D28" s="141">
        <v>68</v>
      </c>
      <c r="E28" s="139">
        <v>69</v>
      </c>
      <c r="F28" s="139">
        <v>70</v>
      </c>
      <c r="G28" s="139">
        <v>71</v>
      </c>
      <c r="H28" s="139">
        <v>72</v>
      </c>
      <c r="I28" s="56">
        <f>B28</f>
        <v>0.4895833333333333</v>
      </c>
      <c r="J28" s="52">
        <v>6</v>
      </c>
      <c r="K28" s="47">
        <v>12</v>
      </c>
      <c r="N28" s="4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15" customHeight="1">
      <c r="A29"/>
      <c r="B29" s="60"/>
      <c r="C29" s="150" t="s">
        <v>277</v>
      </c>
      <c r="D29" s="150" t="s">
        <v>278</v>
      </c>
      <c r="E29" s="151" t="s">
        <v>271</v>
      </c>
      <c r="F29" s="151" t="s">
        <v>272</v>
      </c>
      <c r="G29" s="151" t="s">
        <v>279</v>
      </c>
      <c r="H29" s="151" t="s">
        <v>280</v>
      </c>
      <c r="I29" s="58"/>
      <c r="J29" s="52"/>
      <c r="K29" s="46"/>
      <c r="N29" s="4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15" customHeight="1">
      <c r="A30"/>
      <c r="B30" s="160">
        <v>0.5</v>
      </c>
      <c r="C30" s="168"/>
      <c r="D30" s="168"/>
      <c r="E30" s="169"/>
      <c r="F30" s="169"/>
      <c r="G30" s="159"/>
      <c r="H30" s="159"/>
      <c r="I30" s="160">
        <v>0.5</v>
      </c>
      <c r="J30" s="52">
        <v>6</v>
      </c>
      <c r="K30" s="47">
        <v>13</v>
      </c>
      <c r="N30" s="4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15" customHeight="1">
      <c r="A31"/>
      <c r="B31" s="160"/>
      <c r="C31" s="168"/>
      <c r="D31" s="168"/>
      <c r="E31" s="169"/>
      <c r="F31" s="169"/>
      <c r="G31" s="159"/>
      <c r="H31" s="159"/>
      <c r="I31" s="160"/>
      <c r="J31" s="52"/>
      <c r="K31" s="46"/>
      <c r="N31" s="4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15" customHeight="1">
      <c r="A32"/>
      <c r="B32" s="160">
        <v>0.5104166666666666</v>
      </c>
      <c r="C32" s="168"/>
      <c r="D32" s="168"/>
      <c r="E32" s="169"/>
      <c r="F32" s="169"/>
      <c r="G32" s="159"/>
      <c r="H32" s="159"/>
      <c r="I32" s="160">
        <v>0.5104166666666666</v>
      </c>
      <c r="J32" s="52">
        <v>6</v>
      </c>
      <c r="K32" s="47">
        <v>14</v>
      </c>
      <c r="N32" s="4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15" customHeight="1">
      <c r="A33"/>
      <c r="B33" s="60"/>
      <c r="C33" s="168"/>
      <c r="D33" s="168"/>
      <c r="E33" s="169"/>
      <c r="F33" s="169"/>
      <c r="G33" s="159"/>
      <c r="H33" s="159"/>
      <c r="I33" s="160"/>
      <c r="J33" s="52"/>
      <c r="K33" s="46"/>
      <c r="N33" s="4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15" customHeight="1">
      <c r="A34"/>
      <c r="B34" s="73">
        <v>0.5208333333333334</v>
      </c>
      <c r="C34" s="129">
        <v>73</v>
      </c>
      <c r="D34" s="129">
        <v>74</v>
      </c>
      <c r="E34" s="141">
        <v>75</v>
      </c>
      <c r="F34" s="141">
        <v>76</v>
      </c>
      <c r="G34" s="131">
        <v>77</v>
      </c>
      <c r="H34" s="131">
        <v>78</v>
      </c>
      <c r="I34" s="56">
        <f>B34</f>
        <v>0.5208333333333334</v>
      </c>
      <c r="J34" s="52">
        <v>6</v>
      </c>
      <c r="K34" s="47">
        <v>15</v>
      </c>
      <c r="N34" s="4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15" customHeight="1">
      <c r="A35"/>
      <c r="B35" s="57"/>
      <c r="C35" s="145" t="s">
        <v>281</v>
      </c>
      <c r="D35" s="145" t="s">
        <v>282</v>
      </c>
      <c r="E35" s="150" t="s">
        <v>289</v>
      </c>
      <c r="F35" s="150" t="s">
        <v>290</v>
      </c>
      <c r="G35" s="144" t="s">
        <v>283</v>
      </c>
      <c r="H35" s="144" t="s">
        <v>284</v>
      </c>
      <c r="I35" s="58"/>
      <c r="J35" s="52"/>
      <c r="K35" s="46"/>
      <c r="N35" s="46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5" customHeight="1">
      <c r="A36"/>
      <c r="B36" s="77">
        <v>0.53125</v>
      </c>
      <c r="C36" s="130">
        <v>79</v>
      </c>
      <c r="D36" s="130">
        <v>80</v>
      </c>
      <c r="E36" s="130">
        <v>81</v>
      </c>
      <c r="F36" s="143">
        <v>82</v>
      </c>
      <c r="G36" s="143">
        <v>83</v>
      </c>
      <c r="H36" s="143">
        <v>84</v>
      </c>
      <c r="I36" s="56">
        <f>B36</f>
        <v>0.53125</v>
      </c>
      <c r="J36" s="52">
        <v>6</v>
      </c>
      <c r="K36" s="47">
        <v>16</v>
      </c>
      <c r="L36" s="47">
        <f>J36*K36</f>
        <v>96</v>
      </c>
      <c r="N36" s="4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15" customHeight="1">
      <c r="A37"/>
      <c r="B37" s="79"/>
      <c r="C37" s="146" t="s">
        <v>285</v>
      </c>
      <c r="D37" s="146" t="s">
        <v>286</v>
      </c>
      <c r="E37" s="146" t="s">
        <v>301</v>
      </c>
      <c r="F37" s="147" t="s">
        <v>287</v>
      </c>
      <c r="G37" s="147" t="s">
        <v>288</v>
      </c>
      <c r="H37" s="147" t="s">
        <v>304</v>
      </c>
      <c r="I37" s="58"/>
      <c r="J37" s="52"/>
      <c r="K37" s="46"/>
      <c r="N37" s="4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2:14" s="81" customFormat="1" ht="15" customHeight="1">
      <c r="B38" s="77">
        <v>0.5416666666666666</v>
      </c>
      <c r="C38" s="129">
        <v>85</v>
      </c>
      <c r="D38" s="129">
        <v>86</v>
      </c>
      <c r="E38" s="141">
        <v>87</v>
      </c>
      <c r="F38" s="141">
        <v>88</v>
      </c>
      <c r="G38" s="132">
        <v>89</v>
      </c>
      <c r="H38" s="132">
        <v>90</v>
      </c>
      <c r="I38" s="56">
        <f>B38</f>
        <v>0.5416666666666666</v>
      </c>
      <c r="J38" s="52">
        <v>6</v>
      </c>
      <c r="K38" s="47">
        <v>17</v>
      </c>
      <c r="L38" s="47">
        <f>J38*K38</f>
        <v>102</v>
      </c>
      <c r="N38" s="47"/>
    </row>
    <row r="39" spans="1:253" ht="15" customHeight="1">
      <c r="A39"/>
      <c r="B39" s="79"/>
      <c r="C39" s="145" t="s">
        <v>295</v>
      </c>
      <c r="D39" s="145" t="s">
        <v>296</v>
      </c>
      <c r="E39" s="150" t="s">
        <v>305</v>
      </c>
      <c r="F39" s="150" t="s">
        <v>306</v>
      </c>
      <c r="G39" s="148" t="s">
        <v>291</v>
      </c>
      <c r="H39" s="148" t="s">
        <v>292</v>
      </c>
      <c r="I39" s="58"/>
      <c r="J39" s="52"/>
      <c r="K39" s="46"/>
      <c r="N39" s="4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15" customHeight="1">
      <c r="A40"/>
      <c r="B40" s="60">
        <v>0.5555555555555556</v>
      </c>
      <c r="C40" s="132">
        <v>91</v>
      </c>
      <c r="D40" s="132">
        <v>92</v>
      </c>
      <c r="E40" s="139">
        <v>93</v>
      </c>
      <c r="F40" s="139">
        <v>94</v>
      </c>
      <c r="G40" s="139">
        <v>95</v>
      </c>
      <c r="H40" s="131">
        <v>96</v>
      </c>
      <c r="I40" s="56">
        <f>B40</f>
        <v>0.5555555555555556</v>
      </c>
      <c r="J40" s="52">
        <v>6</v>
      </c>
      <c r="K40" s="47">
        <v>1</v>
      </c>
      <c r="N40" s="4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15" customHeight="1">
      <c r="A41"/>
      <c r="B41" s="60"/>
      <c r="C41" s="148" t="s">
        <v>293</v>
      </c>
      <c r="D41" s="148" t="s">
        <v>294</v>
      </c>
      <c r="E41" s="151" t="s">
        <v>311</v>
      </c>
      <c r="F41" s="151" t="s">
        <v>312</v>
      </c>
      <c r="G41" s="151" t="s">
        <v>313</v>
      </c>
      <c r="H41" s="144" t="s">
        <v>297</v>
      </c>
      <c r="I41" s="58"/>
      <c r="J41" s="52"/>
      <c r="K41" s="46"/>
      <c r="N41" s="4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15" customHeight="1">
      <c r="A42"/>
      <c r="B42" s="63">
        <v>0.5694444444444444</v>
      </c>
      <c r="C42" s="131">
        <v>97</v>
      </c>
      <c r="D42" s="129">
        <v>98</v>
      </c>
      <c r="E42" s="129">
        <v>99</v>
      </c>
      <c r="F42" s="141">
        <v>100</v>
      </c>
      <c r="G42" s="141">
        <v>101</v>
      </c>
      <c r="H42" s="130">
        <v>102</v>
      </c>
      <c r="I42" s="56">
        <f>B42</f>
        <v>0.5694444444444444</v>
      </c>
      <c r="J42" s="52">
        <v>6</v>
      </c>
      <c r="K42" s="47">
        <v>2</v>
      </c>
      <c r="N42" s="4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ht="15" customHeight="1">
      <c r="A43"/>
      <c r="B43" s="65"/>
      <c r="C43" s="144" t="s">
        <v>298</v>
      </c>
      <c r="D43" s="145" t="s">
        <v>314</v>
      </c>
      <c r="E43" s="145" t="s">
        <v>315</v>
      </c>
      <c r="F43" s="150" t="s">
        <v>324</v>
      </c>
      <c r="G43" s="150" t="s">
        <v>325</v>
      </c>
      <c r="H43" s="146" t="s">
        <v>299</v>
      </c>
      <c r="I43" s="58"/>
      <c r="J43" s="52"/>
      <c r="K43" s="46"/>
      <c r="N43" s="4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15" customHeight="1">
      <c r="A44"/>
      <c r="B44" s="68">
        <v>0.5833333333333334</v>
      </c>
      <c r="C44" s="130">
        <v>103</v>
      </c>
      <c r="D44" s="130">
        <v>104</v>
      </c>
      <c r="E44" s="143">
        <v>105</v>
      </c>
      <c r="F44" s="143">
        <v>106</v>
      </c>
      <c r="G44" s="143">
        <v>107</v>
      </c>
      <c r="H44" s="132">
        <v>108</v>
      </c>
      <c r="I44" s="56">
        <f>B44</f>
        <v>0.5833333333333334</v>
      </c>
      <c r="J44" s="52">
        <v>6</v>
      </c>
      <c r="K44" s="47">
        <v>3</v>
      </c>
      <c r="N44" s="4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15" customHeight="1">
      <c r="A45"/>
      <c r="B45" s="68"/>
      <c r="C45" s="146" t="s">
        <v>300</v>
      </c>
      <c r="D45" s="146" t="s">
        <v>320</v>
      </c>
      <c r="E45" s="147" t="s">
        <v>302</v>
      </c>
      <c r="F45" s="147" t="s">
        <v>303</v>
      </c>
      <c r="G45" s="147" t="s">
        <v>323</v>
      </c>
      <c r="H45" s="148" t="s">
        <v>307</v>
      </c>
      <c r="I45" s="58"/>
      <c r="J45" s="52"/>
      <c r="K45" s="46"/>
      <c r="N45" s="4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15" customHeight="1">
      <c r="A46"/>
      <c r="B46" s="64">
        <v>0.5972222222222222</v>
      </c>
      <c r="C46" s="132">
        <v>109</v>
      </c>
      <c r="D46" s="132">
        <v>110</v>
      </c>
      <c r="E46" s="132">
        <v>111</v>
      </c>
      <c r="F46" s="139">
        <v>112</v>
      </c>
      <c r="G46" s="139">
        <v>113</v>
      </c>
      <c r="H46" s="139">
        <v>114</v>
      </c>
      <c r="I46" s="56">
        <f>B46</f>
        <v>0.5972222222222222</v>
      </c>
      <c r="J46" s="52">
        <v>6</v>
      </c>
      <c r="K46" s="47">
        <v>4</v>
      </c>
      <c r="N46" s="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ht="15" customHeight="1">
      <c r="A47"/>
      <c r="B47" s="66"/>
      <c r="C47" s="148" t="s">
        <v>308</v>
      </c>
      <c r="D47" s="148" t="s">
        <v>309</v>
      </c>
      <c r="E47" s="148" t="s">
        <v>310</v>
      </c>
      <c r="F47" s="151" t="s">
        <v>330</v>
      </c>
      <c r="G47" s="151" t="s">
        <v>331</v>
      </c>
      <c r="H47" s="151" t="s">
        <v>336</v>
      </c>
      <c r="I47" s="58"/>
      <c r="J47" s="52"/>
      <c r="K47" s="46"/>
      <c r="N47" s="4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2:11" s="81" customFormat="1" ht="15" customHeight="1">
      <c r="B48" s="67">
        <v>0.611111111111111</v>
      </c>
      <c r="C48" s="129">
        <v>115</v>
      </c>
      <c r="D48" s="129">
        <v>116</v>
      </c>
      <c r="E48" s="141">
        <v>117</v>
      </c>
      <c r="F48" s="141">
        <v>118</v>
      </c>
      <c r="G48" s="131">
        <v>119</v>
      </c>
      <c r="H48" s="131">
        <v>120</v>
      </c>
      <c r="I48" s="56">
        <f>B48</f>
        <v>0.611111111111111</v>
      </c>
      <c r="J48" s="52">
        <v>6</v>
      </c>
      <c r="K48" s="47">
        <v>5</v>
      </c>
    </row>
    <row r="49" spans="1:253" ht="15" customHeight="1">
      <c r="A49"/>
      <c r="B49" s="79"/>
      <c r="C49" s="145" t="s">
        <v>333</v>
      </c>
      <c r="D49" s="145" t="s">
        <v>334</v>
      </c>
      <c r="E49" s="150" t="s">
        <v>337</v>
      </c>
      <c r="F49" s="150" t="s">
        <v>338</v>
      </c>
      <c r="G49" s="144" t="s">
        <v>316</v>
      </c>
      <c r="H49" s="144" t="s">
        <v>317</v>
      </c>
      <c r="I49" s="58"/>
      <c r="J49" s="52"/>
      <c r="K49" s="4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ht="15" customHeight="1">
      <c r="A50"/>
      <c r="B50" s="53">
        <v>0.625</v>
      </c>
      <c r="C50" s="130">
        <v>121</v>
      </c>
      <c r="D50" s="130">
        <v>122</v>
      </c>
      <c r="E50" s="130">
        <v>123</v>
      </c>
      <c r="F50" s="143">
        <v>124</v>
      </c>
      <c r="G50" s="143">
        <v>125</v>
      </c>
      <c r="H50" s="143">
        <v>126</v>
      </c>
      <c r="I50" s="56">
        <f>B50</f>
        <v>0.625</v>
      </c>
      <c r="J50" s="52">
        <v>6</v>
      </c>
      <c r="K50" s="47">
        <v>6</v>
      </c>
      <c r="M50" s="4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ht="15" customHeight="1">
      <c r="A51"/>
      <c r="B51" s="57"/>
      <c r="C51" s="146" t="s">
        <v>318</v>
      </c>
      <c r="D51" s="146" t="s">
        <v>319</v>
      </c>
      <c r="E51" s="146" t="s">
        <v>335</v>
      </c>
      <c r="F51" s="147" t="s">
        <v>321</v>
      </c>
      <c r="G51" s="147" t="s">
        <v>322</v>
      </c>
      <c r="H51" s="147" t="s">
        <v>339</v>
      </c>
      <c r="I51" s="58"/>
      <c r="J51" s="52"/>
      <c r="K51" s="46"/>
      <c r="M51" s="4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ht="15" customHeight="1">
      <c r="A52"/>
      <c r="B52" s="67">
        <v>0.638888888888889</v>
      </c>
      <c r="C52" s="132">
        <v>127</v>
      </c>
      <c r="D52" s="132">
        <v>128</v>
      </c>
      <c r="E52" s="132">
        <v>129</v>
      </c>
      <c r="F52" s="132">
        <v>130</v>
      </c>
      <c r="G52" s="139">
        <v>131</v>
      </c>
      <c r="H52" s="139">
        <v>132</v>
      </c>
      <c r="I52" s="56">
        <f>B52</f>
        <v>0.638888888888889</v>
      </c>
      <c r="J52" s="52">
        <v>6</v>
      </c>
      <c r="K52" s="47">
        <v>7</v>
      </c>
      <c r="M52" s="4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 ht="15" customHeight="1">
      <c r="A53"/>
      <c r="B53" s="68"/>
      <c r="C53" s="132" t="s">
        <v>326</v>
      </c>
      <c r="D53" s="132" t="s">
        <v>327</v>
      </c>
      <c r="E53" s="132" t="s">
        <v>328</v>
      </c>
      <c r="F53" s="132" t="s">
        <v>329</v>
      </c>
      <c r="G53" s="159" t="s">
        <v>340</v>
      </c>
      <c r="H53" s="159" t="s">
        <v>341</v>
      </c>
      <c r="I53" s="160"/>
      <c r="J53" s="52"/>
      <c r="K53" s="47"/>
      <c r="M53" s="4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ht="15" customHeight="1">
      <c r="A54"/>
      <c r="B54" s="68">
        <v>0.6527777777777778</v>
      </c>
      <c r="C54" s="132"/>
      <c r="D54" s="170"/>
      <c r="E54" s="170"/>
      <c r="F54" s="132"/>
      <c r="G54" s="169"/>
      <c r="H54" s="159"/>
      <c r="I54" s="56">
        <f>B54</f>
        <v>0.6527777777777778</v>
      </c>
      <c r="J54" s="52">
        <v>6</v>
      </c>
      <c r="K54" s="47">
        <v>8</v>
      </c>
      <c r="M54" s="4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53" ht="15" customHeight="1">
      <c r="A55"/>
      <c r="B55" s="68"/>
      <c r="C55" s="132"/>
      <c r="D55" s="170"/>
      <c r="E55" s="170"/>
      <c r="F55" s="132"/>
      <c r="G55" s="169"/>
      <c r="H55" s="159"/>
      <c r="I55" s="68"/>
      <c r="J55" s="52"/>
      <c r="K55" s="47"/>
      <c r="M55" s="4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ht="15" customHeight="1">
      <c r="A56"/>
      <c r="B56" s="68">
        <v>0.6666666666666666</v>
      </c>
      <c r="C56" s="132"/>
      <c r="D56" s="170"/>
      <c r="E56" s="170"/>
      <c r="F56" s="132"/>
      <c r="G56" s="169"/>
      <c r="H56" s="159"/>
      <c r="I56" s="56">
        <f>B56</f>
        <v>0.6666666666666666</v>
      </c>
      <c r="J56" s="52">
        <v>6</v>
      </c>
      <c r="K56" s="47">
        <v>9</v>
      </c>
      <c r="M56" s="4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ht="15" customHeight="1">
      <c r="A57"/>
      <c r="B57" s="68"/>
      <c r="C57" s="132"/>
      <c r="D57" s="170"/>
      <c r="E57" s="170"/>
      <c r="F57" s="132"/>
      <c r="G57" s="169"/>
      <c r="H57" s="159"/>
      <c r="I57" s="68"/>
      <c r="J57" s="52"/>
      <c r="K57" s="47"/>
      <c r="M57" s="4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253" ht="15" customHeight="1">
      <c r="A58"/>
      <c r="B58" s="68">
        <v>0.6805555555555555</v>
      </c>
      <c r="C58" s="132"/>
      <c r="D58" s="170"/>
      <c r="E58" s="170"/>
      <c r="F58" s="132"/>
      <c r="G58" s="169"/>
      <c r="H58" s="159"/>
      <c r="I58" s="56">
        <f>B58</f>
        <v>0.6805555555555555</v>
      </c>
      <c r="J58" s="52">
        <v>6</v>
      </c>
      <c r="K58" s="47">
        <v>10</v>
      </c>
      <c r="M58" s="4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53" ht="15" customHeight="1">
      <c r="A59"/>
      <c r="B59" s="68"/>
      <c r="C59" s="132"/>
      <c r="D59" s="170"/>
      <c r="E59" s="170"/>
      <c r="F59" s="132"/>
      <c r="G59" s="169"/>
      <c r="H59" s="159"/>
      <c r="I59" s="68"/>
      <c r="J59" s="52"/>
      <c r="K59" s="47"/>
      <c r="M59" s="46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ht="15" customHeight="1">
      <c r="A60"/>
      <c r="B60" s="68">
        <v>0.6944444444444445</v>
      </c>
      <c r="C60" s="132"/>
      <c r="D60" s="170"/>
      <c r="E60" s="170"/>
      <c r="F60" s="132"/>
      <c r="G60" s="169"/>
      <c r="H60" s="159"/>
      <c r="I60" s="56">
        <f>B60</f>
        <v>0.6944444444444445</v>
      </c>
      <c r="J60" s="52">
        <v>6</v>
      </c>
      <c r="K60" s="47">
        <v>11</v>
      </c>
      <c r="M60" s="4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ht="15" customHeight="1">
      <c r="A61"/>
      <c r="B61" s="68"/>
      <c r="C61" s="132"/>
      <c r="D61" s="170"/>
      <c r="E61" s="170"/>
      <c r="F61" s="132"/>
      <c r="G61" s="169"/>
      <c r="H61" s="159"/>
      <c r="I61" s="68"/>
      <c r="J61" s="52"/>
      <c r="K61" s="47"/>
      <c r="M61" s="4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ht="15" customHeight="1">
      <c r="A62"/>
      <c r="B62" s="68">
        <v>0.7083333333333334</v>
      </c>
      <c r="C62" s="132"/>
      <c r="D62" s="170"/>
      <c r="E62" s="170"/>
      <c r="F62" s="132"/>
      <c r="G62" s="169"/>
      <c r="H62" s="159"/>
      <c r="I62" s="56">
        <f>B62</f>
        <v>0.7083333333333334</v>
      </c>
      <c r="J62" s="52">
        <v>6</v>
      </c>
      <c r="K62" s="47">
        <v>12</v>
      </c>
      <c r="L62" s="47">
        <f>J62*K62</f>
        <v>72</v>
      </c>
      <c r="M62" s="4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ht="15" customHeight="1">
      <c r="A63"/>
      <c r="B63" s="68"/>
      <c r="C63" s="132"/>
      <c r="D63" s="170"/>
      <c r="E63" s="170"/>
      <c r="F63" s="132"/>
      <c r="G63" s="169"/>
      <c r="H63" s="159"/>
      <c r="I63" s="68"/>
      <c r="J63" s="52"/>
      <c r="K63" s="47"/>
      <c r="M63" s="46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ht="15" customHeight="1">
      <c r="A64"/>
      <c r="B64" s="68">
        <v>0.7222222222222222</v>
      </c>
      <c r="C64" s="132"/>
      <c r="D64" s="170"/>
      <c r="E64" s="170"/>
      <c r="F64" s="132"/>
      <c r="G64" s="169"/>
      <c r="H64" s="159"/>
      <c r="I64" s="56">
        <f>B64</f>
        <v>0.7222222222222222</v>
      </c>
      <c r="J64" s="52">
        <v>6</v>
      </c>
      <c r="K64" s="47">
        <v>13</v>
      </c>
      <c r="L64" s="47">
        <f>J64*K64</f>
        <v>78</v>
      </c>
      <c r="M64" s="4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ht="15" customHeight="1">
      <c r="A65"/>
      <c r="B65" s="68"/>
      <c r="C65" s="132"/>
      <c r="D65" s="170"/>
      <c r="E65" s="170"/>
      <c r="F65" s="132"/>
      <c r="G65" s="169"/>
      <c r="H65" s="159"/>
      <c r="I65" s="68"/>
      <c r="J65" s="52"/>
      <c r="K65" s="47"/>
      <c r="M65" s="4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ht="15" customHeight="1">
      <c r="A66"/>
      <c r="B66" s="68">
        <v>0.7361111111111112</v>
      </c>
      <c r="C66" s="132"/>
      <c r="D66" s="170"/>
      <c r="E66" s="170"/>
      <c r="F66" s="132"/>
      <c r="G66" s="169"/>
      <c r="H66" s="159"/>
      <c r="I66" s="56">
        <f>B66</f>
        <v>0.7361111111111112</v>
      </c>
      <c r="J66" s="52">
        <v>6</v>
      </c>
      <c r="K66" s="47">
        <v>14</v>
      </c>
      <c r="L66" s="47">
        <f>J66*K66</f>
        <v>84</v>
      </c>
      <c r="M66" s="4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1:253" ht="15" customHeight="1">
      <c r="A67"/>
      <c r="B67" s="68"/>
      <c r="C67" s="132"/>
      <c r="D67" s="170"/>
      <c r="E67" s="170"/>
      <c r="F67" s="132"/>
      <c r="G67" s="169"/>
      <c r="H67" s="159"/>
      <c r="I67" s="68"/>
      <c r="J67" s="52"/>
      <c r="K67" s="47"/>
      <c r="M67" s="4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ht="15" customHeight="1">
      <c r="A68"/>
      <c r="B68" s="68">
        <v>0.75</v>
      </c>
      <c r="C68" s="132"/>
      <c r="D68" s="170"/>
      <c r="E68" s="170"/>
      <c r="F68" s="132"/>
      <c r="G68" s="169"/>
      <c r="H68" s="159"/>
      <c r="I68" s="69">
        <f>B68</f>
        <v>0.75</v>
      </c>
      <c r="J68" s="52">
        <v>6</v>
      </c>
      <c r="K68" s="47">
        <v>15</v>
      </c>
      <c r="L68" s="47">
        <f>J68*K68</f>
        <v>90</v>
      </c>
      <c r="M68" s="4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1:253" ht="15" customHeight="1">
      <c r="A69"/>
      <c r="B69" s="68"/>
      <c r="C69" s="132"/>
      <c r="D69" s="170"/>
      <c r="E69" s="170"/>
      <c r="F69" s="132"/>
      <c r="G69" s="169"/>
      <c r="H69" s="159"/>
      <c r="I69" s="68"/>
      <c r="J69" s="52"/>
      <c r="K69" s="47"/>
      <c r="M69" s="4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ht="15" customHeight="1">
      <c r="A70"/>
      <c r="B70" s="161">
        <v>0.7638888888888888</v>
      </c>
      <c r="C70" s="162">
        <v>133</v>
      </c>
      <c r="D70" s="129">
        <v>134</v>
      </c>
      <c r="E70" s="129">
        <v>135</v>
      </c>
      <c r="F70" s="153">
        <v>136</v>
      </c>
      <c r="G70" s="163">
        <v>137</v>
      </c>
      <c r="H70" s="157"/>
      <c r="I70" s="69">
        <f>B70</f>
        <v>0.7638888888888888</v>
      </c>
      <c r="J70" s="52">
        <v>6</v>
      </c>
      <c r="K70" s="47">
        <v>16</v>
      </c>
      <c r="L70" s="47">
        <f>J70*K70</f>
        <v>96</v>
      </c>
      <c r="M70" s="4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ht="15" customHeight="1">
      <c r="A71"/>
      <c r="B71" s="88"/>
      <c r="C71" s="151" t="s">
        <v>332</v>
      </c>
      <c r="D71" s="145" t="s">
        <v>342</v>
      </c>
      <c r="E71" s="145" t="s">
        <v>343</v>
      </c>
      <c r="F71" s="150" t="s">
        <v>344</v>
      </c>
      <c r="G71" s="156" t="s">
        <v>345</v>
      </c>
      <c r="H71" s="158"/>
      <c r="I71" s="66"/>
      <c r="J71" s="52"/>
      <c r="K71" s="46"/>
      <c r="M71" s="4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ht="15" customHeight="1">
      <c r="A72"/>
      <c r="B72" s="164"/>
      <c r="C72" s="165"/>
      <c r="D72" s="166"/>
      <c r="E72" s="166"/>
      <c r="F72" s="165"/>
      <c r="G72" s="165"/>
      <c r="H72" s="167"/>
      <c r="I72" s="164"/>
      <c r="J72" s="52"/>
      <c r="K72" s="46"/>
      <c r="M72" s="4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2:10" ht="17.25">
      <c r="B73" s="180" t="s">
        <v>171</v>
      </c>
      <c r="C73" s="180"/>
      <c r="D73" s="180"/>
      <c r="E73" s="180"/>
      <c r="F73" s="180"/>
      <c r="G73" s="180"/>
      <c r="H73" s="180"/>
      <c r="I73" s="180"/>
      <c r="J73" s="52">
        <f>SUM(J5:J71)</f>
        <v>198</v>
      </c>
    </row>
  </sheetData>
  <sheetProtection selectLockedCells="1" selectUnlockedCells="1"/>
  <mergeCells count="3">
    <mergeCell ref="B1:I1"/>
    <mergeCell ref="B73:I73"/>
    <mergeCell ref="B3:I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48" bestFit="1" customWidth="1"/>
    <col min="2" max="2" width="6.625" style="48" bestFit="1" customWidth="1"/>
    <col min="3" max="6" width="16.625" style="48" customWidth="1"/>
    <col min="7" max="7" width="6.625" style="48" bestFit="1" customWidth="1"/>
    <col min="8" max="8" width="7.25390625" style="48" bestFit="1" customWidth="1"/>
    <col min="9" max="9" width="5.25390625" style="48" bestFit="1" customWidth="1"/>
    <col min="10" max="10" width="14.375" style="48" bestFit="1" customWidth="1"/>
    <col min="11" max="11" width="14.625" style="48" bestFit="1" customWidth="1"/>
    <col min="12" max="12" width="15.125" style="48" bestFit="1" customWidth="1"/>
    <col min="13" max="13" width="12.375" style="48" bestFit="1" customWidth="1"/>
    <col min="14" max="14" width="12.25390625" style="48" bestFit="1" customWidth="1"/>
    <col min="15" max="16384" width="9.00390625" style="48" customWidth="1"/>
  </cols>
  <sheetData>
    <row r="1" spans="1:251" ht="42" customHeight="1">
      <c r="A1"/>
      <c r="B1" s="182" t="s">
        <v>167</v>
      </c>
      <c r="C1" s="183"/>
      <c r="D1" s="183"/>
      <c r="E1" s="183"/>
      <c r="F1" s="183"/>
      <c r="G1" s="183"/>
      <c r="H1" s="9" t="s">
        <v>45</v>
      </c>
      <c r="I1" s="9" t="s">
        <v>46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5" customHeight="1">
      <c r="A2"/>
      <c r="B2" s="49" t="s">
        <v>47</v>
      </c>
      <c r="C2" s="50" t="s">
        <v>48</v>
      </c>
      <c r="D2" s="50" t="s">
        <v>49</v>
      </c>
      <c r="E2" s="93" t="s">
        <v>50</v>
      </c>
      <c r="F2" s="50" t="s">
        <v>51</v>
      </c>
      <c r="G2" s="51" t="s">
        <v>47</v>
      </c>
      <c r="H2" s="5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15" customHeight="1">
      <c r="A3"/>
      <c r="B3" s="53">
        <v>0.375</v>
      </c>
      <c r="C3" s="94" t="s">
        <v>62</v>
      </c>
      <c r="D3" s="54" t="s">
        <v>63</v>
      </c>
      <c r="E3" s="85" t="s">
        <v>64</v>
      </c>
      <c r="F3" s="55" t="s">
        <v>65</v>
      </c>
      <c r="G3" s="56">
        <f>B3</f>
        <v>0.375</v>
      </c>
      <c r="H3" s="52">
        <v>4</v>
      </c>
      <c r="I3" s="52">
        <v>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5" customHeight="1">
      <c r="A4"/>
      <c r="B4" s="57"/>
      <c r="C4" s="96"/>
      <c r="D4" s="61"/>
      <c r="E4" s="97"/>
      <c r="F4" s="62"/>
      <c r="G4" s="58"/>
      <c r="H4" s="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5" customHeight="1">
      <c r="A5"/>
      <c r="B5" s="53">
        <v>0.3888888888888889</v>
      </c>
      <c r="C5" s="54" t="s">
        <v>66</v>
      </c>
      <c r="D5" s="54" t="s">
        <v>67</v>
      </c>
      <c r="E5" s="85" t="s">
        <v>68</v>
      </c>
      <c r="F5" s="55" t="s">
        <v>69</v>
      </c>
      <c r="G5" s="56">
        <f>B5</f>
        <v>0.3888888888888889</v>
      </c>
      <c r="H5" s="52">
        <v>4</v>
      </c>
      <c r="I5" s="52">
        <v>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5" customHeight="1">
      <c r="A6"/>
      <c r="B6" s="60"/>
      <c r="C6" s="61"/>
      <c r="D6" s="61"/>
      <c r="E6" s="97"/>
      <c r="F6" s="62"/>
      <c r="G6" s="58"/>
      <c r="H6" s="52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5" customHeight="1">
      <c r="A7"/>
      <c r="B7" s="63">
        <v>0.40277777777777773</v>
      </c>
      <c r="C7" s="101" t="s">
        <v>70</v>
      </c>
      <c r="D7" s="102" t="s">
        <v>71</v>
      </c>
      <c r="E7" s="103" t="s">
        <v>72</v>
      </c>
      <c r="F7" s="85" t="s">
        <v>73</v>
      </c>
      <c r="G7" s="56">
        <f>B7</f>
        <v>0.40277777777777773</v>
      </c>
      <c r="H7" s="52">
        <v>4</v>
      </c>
      <c r="I7" s="52">
        <v>3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5" customHeight="1">
      <c r="A8"/>
      <c r="B8" s="65"/>
      <c r="C8" s="104"/>
      <c r="D8" s="105"/>
      <c r="E8" s="106"/>
      <c r="F8" s="97"/>
      <c r="G8" s="58"/>
      <c r="H8" s="52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5" customHeight="1">
      <c r="A9"/>
      <c r="B9" s="67">
        <v>0.4166666666666667</v>
      </c>
      <c r="C9" s="54" t="s">
        <v>74</v>
      </c>
      <c r="D9" s="84" t="s">
        <v>75</v>
      </c>
      <c r="E9" s="55" t="s">
        <v>76</v>
      </c>
      <c r="F9" s="85" t="s">
        <v>77</v>
      </c>
      <c r="G9" s="56">
        <f>B9</f>
        <v>0.4166666666666667</v>
      </c>
      <c r="H9" s="52">
        <v>4</v>
      </c>
      <c r="I9" s="52">
        <v>4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5" customHeight="1">
      <c r="A10"/>
      <c r="B10" s="79"/>
      <c r="C10" s="61"/>
      <c r="D10" s="83"/>
      <c r="E10" s="62"/>
      <c r="F10" s="97"/>
      <c r="G10" s="58"/>
      <c r="H10" s="5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5" customHeight="1">
      <c r="A11"/>
      <c r="B11" s="67">
        <v>0.4305555555555556</v>
      </c>
      <c r="C11" s="54" t="s">
        <v>78</v>
      </c>
      <c r="D11" s="54" t="s">
        <v>79</v>
      </c>
      <c r="E11" s="55" t="s">
        <v>80</v>
      </c>
      <c r="F11" s="85" t="s">
        <v>81</v>
      </c>
      <c r="G11" s="56">
        <f>B11</f>
        <v>0.4305555555555556</v>
      </c>
      <c r="H11" s="52">
        <v>4</v>
      </c>
      <c r="I11" s="52">
        <v>5</v>
      </c>
      <c r="L11" s="4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5" customHeight="1">
      <c r="A12"/>
      <c r="B12" s="68"/>
      <c r="C12" s="61"/>
      <c r="D12" s="61"/>
      <c r="E12" s="62"/>
      <c r="F12" s="97"/>
      <c r="G12" s="58"/>
      <c r="H12" s="52"/>
      <c r="L12" s="46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5" customHeight="1">
      <c r="A13"/>
      <c r="B13" s="107">
        <v>0.4444444444444444</v>
      </c>
      <c r="C13" s="84" t="s">
        <v>82</v>
      </c>
      <c r="D13" s="102" t="s">
        <v>83</v>
      </c>
      <c r="E13" s="102" t="s">
        <v>84</v>
      </c>
      <c r="F13" s="102" t="s">
        <v>85</v>
      </c>
      <c r="G13" s="56">
        <f>B13</f>
        <v>0.4444444444444444</v>
      </c>
      <c r="H13" s="52">
        <v>4</v>
      </c>
      <c r="I13" s="52">
        <v>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5" customHeight="1">
      <c r="A14"/>
      <c r="B14" s="88"/>
      <c r="C14" s="83"/>
      <c r="D14" s="105"/>
      <c r="E14" s="105"/>
      <c r="F14" s="105"/>
      <c r="G14" s="58"/>
      <c r="H14" s="5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5" customHeight="1">
      <c r="A15"/>
      <c r="B15" s="68">
        <v>0.4583333333333333</v>
      </c>
      <c r="C15" s="54" t="s">
        <v>86</v>
      </c>
      <c r="D15" s="84" t="s">
        <v>87</v>
      </c>
      <c r="E15" s="55" t="s">
        <v>88</v>
      </c>
      <c r="F15" s="108" t="s">
        <v>89</v>
      </c>
      <c r="G15" s="56">
        <f>B15</f>
        <v>0.4583333333333333</v>
      </c>
      <c r="H15" s="52">
        <v>4</v>
      </c>
      <c r="I15" s="52">
        <v>7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5" customHeight="1">
      <c r="A16"/>
      <c r="B16" s="79"/>
      <c r="C16" s="61"/>
      <c r="D16" s="83"/>
      <c r="E16" s="62"/>
      <c r="F16" s="109"/>
      <c r="G16" s="58"/>
      <c r="H16" s="5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5" customHeight="1">
      <c r="A17"/>
      <c r="B17" s="71">
        <v>0.47222222222222227</v>
      </c>
      <c r="C17" s="54" t="s">
        <v>90</v>
      </c>
      <c r="D17" s="55" t="s">
        <v>91</v>
      </c>
      <c r="E17" s="108" t="s">
        <v>92</v>
      </c>
      <c r="F17" s="55" t="s">
        <v>93</v>
      </c>
      <c r="G17" s="56">
        <f>B17</f>
        <v>0.47222222222222227</v>
      </c>
      <c r="H17" s="52">
        <v>4</v>
      </c>
      <c r="I17" s="52">
        <v>8</v>
      </c>
      <c r="L17" s="46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5" customHeight="1">
      <c r="A18"/>
      <c r="B18" s="57"/>
      <c r="C18" s="61"/>
      <c r="D18" s="62"/>
      <c r="E18" s="109"/>
      <c r="F18" s="62"/>
      <c r="G18" s="58"/>
      <c r="H18" s="52"/>
      <c r="L18" s="4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5" customHeight="1">
      <c r="A19"/>
      <c r="B19" s="87">
        <v>0.4861111111111111</v>
      </c>
      <c r="C19" s="102" t="s">
        <v>94</v>
      </c>
      <c r="D19" s="102" t="s">
        <v>95</v>
      </c>
      <c r="E19" s="102" t="s">
        <v>96</v>
      </c>
      <c r="F19" s="85" t="s">
        <v>97</v>
      </c>
      <c r="G19" s="56">
        <f>B19</f>
        <v>0.4861111111111111</v>
      </c>
      <c r="H19" s="52">
        <v>4</v>
      </c>
      <c r="I19" s="52">
        <v>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5" customHeight="1">
      <c r="A20"/>
      <c r="B20" s="79"/>
      <c r="C20" s="110"/>
      <c r="D20" s="105"/>
      <c r="E20" s="105"/>
      <c r="F20" s="97"/>
      <c r="G20" s="58"/>
      <c r="H20" s="5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5" customHeight="1">
      <c r="A21"/>
      <c r="B21" s="68">
        <v>0.5</v>
      </c>
      <c r="C21" s="84" t="s">
        <v>98</v>
      </c>
      <c r="D21" s="54" t="s">
        <v>99</v>
      </c>
      <c r="E21" s="55" t="s">
        <v>100</v>
      </c>
      <c r="F21" s="85" t="s">
        <v>101</v>
      </c>
      <c r="G21" s="56">
        <f>B21</f>
        <v>0.5</v>
      </c>
      <c r="H21" s="52">
        <v>4</v>
      </c>
      <c r="I21" s="52">
        <v>10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5" customHeight="1">
      <c r="A22"/>
      <c r="B22" s="68"/>
      <c r="C22" s="83"/>
      <c r="D22" s="61"/>
      <c r="E22" s="62"/>
      <c r="F22" s="97"/>
      <c r="G22" s="58"/>
      <c r="H22" s="5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5" customHeight="1">
      <c r="A23"/>
      <c r="B23" s="71">
        <v>0.513888888888889</v>
      </c>
      <c r="C23" s="84" t="s">
        <v>102</v>
      </c>
      <c r="D23" s="54" t="s">
        <v>103</v>
      </c>
      <c r="E23" s="55" t="s">
        <v>104</v>
      </c>
      <c r="F23" s="85" t="s">
        <v>105</v>
      </c>
      <c r="G23" s="56">
        <f>B23</f>
        <v>0.513888888888889</v>
      </c>
      <c r="H23" s="52">
        <v>4</v>
      </c>
      <c r="I23" s="52">
        <v>11</v>
      </c>
      <c r="L23" s="4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5" customHeight="1">
      <c r="A24"/>
      <c r="B24" s="57"/>
      <c r="C24" s="83"/>
      <c r="D24" s="61"/>
      <c r="E24" s="62"/>
      <c r="F24" s="97"/>
      <c r="G24" s="58"/>
      <c r="H24" s="52"/>
      <c r="L24" s="4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5" customHeight="1">
      <c r="A25"/>
      <c r="B25" s="71">
        <v>0.5277777777777778</v>
      </c>
      <c r="C25" s="94" t="s">
        <v>106</v>
      </c>
      <c r="D25" s="54" t="s">
        <v>107</v>
      </c>
      <c r="E25" s="55" t="s">
        <v>108</v>
      </c>
      <c r="F25" s="85" t="s">
        <v>109</v>
      </c>
      <c r="G25" s="56">
        <f>B25</f>
        <v>0.5277777777777778</v>
      </c>
      <c r="H25" s="52">
        <v>4</v>
      </c>
      <c r="I25" s="52">
        <v>12</v>
      </c>
      <c r="L25" s="4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15" customHeight="1">
      <c r="A26"/>
      <c r="B26" s="57"/>
      <c r="C26" s="112"/>
      <c r="D26" s="61"/>
      <c r="E26" s="59"/>
      <c r="F26" s="86"/>
      <c r="G26" s="58"/>
      <c r="H26" s="52"/>
      <c r="L26" s="4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15" customHeight="1">
      <c r="A27"/>
      <c r="B27" s="60">
        <v>0.5416666666666666</v>
      </c>
      <c r="C27" s="84" t="s">
        <v>110</v>
      </c>
      <c r="D27" s="70" t="s">
        <v>111</v>
      </c>
      <c r="E27" s="95" t="s">
        <v>112</v>
      </c>
      <c r="F27" s="55" t="s">
        <v>113</v>
      </c>
      <c r="G27" s="56">
        <f>B27</f>
        <v>0.5416666666666666</v>
      </c>
      <c r="H27" s="52">
        <v>4</v>
      </c>
      <c r="I27" s="52">
        <v>13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15" customHeight="1">
      <c r="A28"/>
      <c r="B28" s="60"/>
      <c r="C28" s="82"/>
      <c r="D28" s="61"/>
      <c r="E28" s="98"/>
      <c r="F28" s="62"/>
      <c r="G28" s="58"/>
      <c r="H28" s="5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15" customHeight="1">
      <c r="A29"/>
      <c r="B29" s="71">
        <v>0.5555555555555556</v>
      </c>
      <c r="C29" s="99" t="s">
        <v>114</v>
      </c>
      <c r="D29" s="101" t="s">
        <v>115</v>
      </c>
      <c r="E29" s="85" t="s">
        <v>116</v>
      </c>
      <c r="F29" s="55" t="s">
        <v>117</v>
      </c>
      <c r="G29" s="56">
        <f>B29</f>
        <v>0.5555555555555556</v>
      </c>
      <c r="H29" s="52">
        <v>4</v>
      </c>
      <c r="I29" s="52">
        <v>14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15" customHeight="1">
      <c r="A30"/>
      <c r="B30" s="57"/>
      <c r="C30" s="100"/>
      <c r="D30" s="104"/>
      <c r="E30" s="97"/>
      <c r="F30" s="62"/>
      <c r="G30" s="58"/>
      <c r="H30" s="5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15" customHeight="1">
      <c r="A31"/>
      <c r="B31" s="60">
        <v>0.5694444444444444</v>
      </c>
      <c r="C31" s="85" t="s">
        <v>118</v>
      </c>
      <c r="D31" s="55" t="s">
        <v>119</v>
      </c>
      <c r="E31" s="85" t="s">
        <v>120</v>
      </c>
      <c r="F31" s="55" t="s">
        <v>121</v>
      </c>
      <c r="G31" s="56">
        <f>B31</f>
        <v>0.5694444444444444</v>
      </c>
      <c r="H31" s="52">
        <v>4</v>
      </c>
      <c r="I31" s="52">
        <v>15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15" customHeight="1">
      <c r="A32"/>
      <c r="B32" s="60"/>
      <c r="C32" s="97"/>
      <c r="D32" s="62"/>
      <c r="E32" s="97"/>
      <c r="F32" s="62"/>
      <c r="G32" s="58"/>
      <c r="H32" s="5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15" customHeight="1">
      <c r="A33"/>
      <c r="B33" s="69">
        <v>0.5833333333333334</v>
      </c>
      <c r="C33" s="70" t="s">
        <v>122</v>
      </c>
      <c r="D33" s="94" t="s">
        <v>123</v>
      </c>
      <c r="E33" s="85" t="s">
        <v>124</v>
      </c>
      <c r="F33" s="55" t="s">
        <v>125</v>
      </c>
      <c r="G33" s="56">
        <f>B33</f>
        <v>0.5833333333333334</v>
      </c>
      <c r="H33" s="52">
        <v>4</v>
      </c>
      <c r="I33" s="52">
        <v>16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15" customHeight="1">
      <c r="A34"/>
      <c r="B34" s="58"/>
      <c r="C34" s="61"/>
      <c r="D34" s="112"/>
      <c r="E34" s="86"/>
      <c r="F34" s="62"/>
      <c r="G34" s="58"/>
      <c r="H34" s="5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15" customHeight="1">
      <c r="A35"/>
      <c r="B35" s="75">
        <v>0.5972222222222222</v>
      </c>
      <c r="C35" s="54" t="s">
        <v>126</v>
      </c>
      <c r="D35" s="95" t="s">
        <v>127</v>
      </c>
      <c r="E35" s="99" t="s">
        <v>128</v>
      </c>
      <c r="F35" s="101" t="s">
        <v>129</v>
      </c>
      <c r="G35" s="56">
        <f>B35</f>
        <v>0.5972222222222222</v>
      </c>
      <c r="H35" s="52">
        <v>4</v>
      </c>
      <c r="I35" s="52">
        <v>17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15" customHeight="1">
      <c r="A36"/>
      <c r="B36" s="58"/>
      <c r="C36" s="61"/>
      <c r="D36" s="98"/>
      <c r="E36" s="100"/>
      <c r="F36" s="104"/>
      <c r="G36" s="58"/>
      <c r="H36" s="5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2:10" s="81" customFormat="1" ht="15" customHeight="1">
      <c r="B37" s="75">
        <v>0.611111111111111</v>
      </c>
      <c r="C37" s="54" t="s">
        <v>130</v>
      </c>
      <c r="D37" s="113" t="s">
        <v>131</v>
      </c>
      <c r="E37" s="78" t="s">
        <v>132</v>
      </c>
      <c r="F37" s="114" t="s">
        <v>133</v>
      </c>
      <c r="G37" s="56">
        <f>B37</f>
        <v>0.611111111111111</v>
      </c>
      <c r="H37" s="52">
        <v>4</v>
      </c>
      <c r="I37" s="52">
        <v>18</v>
      </c>
      <c r="J37" s="48"/>
    </row>
    <row r="38" spans="1:251" ht="15" customHeight="1">
      <c r="A38"/>
      <c r="B38" s="66"/>
      <c r="C38" s="61"/>
      <c r="D38" s="115"/>
      <c r="E38" s="80"/>
      <c r="F38" s="115"/>
      <c r="G38" s="58"/>
      <c r="H38" s="5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15" customHeight="1">
      <c r="A39"/>
      <c r="B39" s="68">
        <v>0.625</v>
      </c>
      <c r="C39" s="84" t="s">
        <v>134</v>
      </c>
      <c r="D39" s="84" t="s">
        <v>135</v>
      </c>
      <c r="E39" s="78" t="s">
        <v>136</v>
      </c>
      <c r="F39" s="78" t="s">
        <v>137</v>
      </c>
      <c r="G39" s="56">
        <f>B39</f>
        <v>0.625</v>
      </c>
      <c r="H39" s="52">
        <v>4</v>
      </c>
      <c r="I39" s="52">
        <v>19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15" customHeight="1">
      <c r="A40"/>
      <c r="B40" s="68"/>
      <c r="C40" s="83"/>
      <c r="D40" s="83"/>
      <c r="E40" s="80"/>
      <c r="F40" s="80"/>
      <c r="G40" s="58"/>
      <c r="H40" s="5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15" customHeight="1">
      <c r="A41"/>
      <c r="B41" s="64">
        <v>0.638888888888889</v>
      </c>
      <c r="C41" s="84" t="s">
        <v>138</v>
      </c>
      <c r="D41" s="84" t="s">
        <v>139</v>
      </c>
      <c r="E41" s="78" t="s">
        <v>140</v>
      </c>
      <c r="F41" s="78" t="s">
        <v>141</v>
      </c>
      <c r="G41" s="56">
        <f>B41</f>
        <v>0.638888888888889</v>
      </c>
      <c r="H41" s="52">
        <v>4</v>
      </c>
      <c r="I41" s="52">
        <v>20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15" customHeight="1">
      <c r="A42"/>
      <c r="B42" s="66"/>
      <c r="C42" s="83"/>
      <c r="D42" s="83"/>
      <c r="E42" s="80"/>
      <c r="F42" s="80"/>
      <c r="G42" s="58"/>
      <c r="H42" s="5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15" customHeight="1">
      <c r="A43"/>
      <c r="B43" s="68">
        <v>0.6527777777777778</v>
      </c>
      <c r="C43" s="84" t="s">
        <v>142</v>
      </c>
      <c r="D43" s="84" t="s">
        <v>143</v>
      </c>
      <c r="E43" s="78" t="s">
        <v>144</v>
      </c>
      <c r="F43" s="78" t="s">
        <v>145</v>
      </c>
      <c r="G43" s="56">
        <f>B43</f>
        <v>0.6527777777777778</v>
      </c>
      <c r="H43" s="52">
        <v>4</v>
      </c>
      <c r="I43" s="52">
        <v>21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15" customHeight="1">
      <c r="A44"/>
      <c r="B44" s="79"/>
      <c r="C44" s="83"/>
      <c r="D44" s="83"/>
      <c r="E44" s="80"/>
      <c r="F44" s="80"/>
      <c r="G44" s="58"/>
      <c r="H44" s="5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15" customHeight="1">
      <c r="A45"/>
      <c r="B45" s="68">
        <v>0.6666666666666666</v>
      </c>
      <c r="C45" s="84" t="s">
        <v>146</v>
      </c>
      <c r="D45" s="84" t="s">
        <v>147</v>
      </c>
      <c r="E45" s="78" t="s">
        <v>148</v>
      </c>
      <c r="F45" s="114" t="s">
        <v>149</v>
      </c>
      <c r="G45" s="56">
        <f>B45</f>
        <v>0.6666666666666666</v>
      </c>
      <c r="H45" s="52">
        <v>4</v>
      </c>
      <c r="I45" s="52">
        <v>22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15" customHeight="1">
      <c r="A46"/>
      <c r="B46" s="68"/>
      <c r="C46" s="83"/>
      <c r="D46" s="83"/>
      <c r="E46" s="80"/>
      <c r="F46" s="115"/>
      <c r="G46" s="58"/>
      <c r="H46" s="5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2:9" s="81" customFormat="1" ht="15" customHeight="1">
      <c r="B47" s="73">
        <v>0.6805555555555555</v>
      </c>
      <c r="C47" s="84" t="s">
        <v>150</v>
      </c>
      <c r="D47" s="84" t="s">
        <v>151</v>
      </c>
      <c r="E47" s="114" t="s">
        <v>152</v>
      </c>
      <c r="F47" s="114" t="s">
        <v>153</v>
      </c>
      <c r="G47" s="56">
        <f>B47</f>
        <v>0.6805555555555555</v>
      </c>
      <c r="H47" s="52">
        <v>4</v>
      </c>
      <c r="I47" s="52">
        <v>23</v>
      </c>
    </row>
    <row r="48" spans="1:251" ht="15" customHeight="1">
      <c r="A48"/>
      <c r="B48" s="57"/>
      <c r="C48" s="83"/>
      <c r="D48" s="83"/>
      <c r="E48" s="115"/>
      <c r="F48" s="115"/>
      <c r="G48" s="58"/>
      <c r="H48" s="5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15" customHeight="1">
      <c r="A49"/>
      <c r="B49" s="53">
        <v>0.6944444444444445</v>
      </c>
      <c r="C49" s="84" t="s">
        <v>154</v>
      </c>
      <c r="D49" s="84" t="s">
        <v>155</v>
      </c>
      <c r="E49" s="114" t="s">
        <v>156</v>
      </c>
      <c r="F49" s="114" t="s">
        <v>157</v>
      </c>
      <c r="G49" s="56">
        <f>B49</f>
        <v>0.6944444444444445</v>
      </c>
      <c r="H49" s="52">
        <v>4</v>
      </c>
      <c r="I49" s="52">
        <v>24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15" customHeight="1">
      <c r="A50"/>
      <c r="B50" s="57"/>
      <c r="C50" s="83"/>
      <c r="D50" s="83"/>
      <c r="E50" s="115"/>
      <c r="F50" s="116"/>
      <c r="G50" s="58"/>
      <c r="H50" s="5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15" customHeight="1">
      <c r="A51"/>
      <c r="B51" s="53">
        <v>0.7083333333333334</v>
      </c>
      <c r="C51" s="84" t="s">
        <v>158</v>
      </c>
      <c r="D51" s="84" t="s">
        <v>159</v>
      </c>
      <c r="G51" s="56">
        <f>B51</f>
        <v>0.7083333333333334</v>
      </c>
      <c r="H51" s="52">
        <v>2</v>
      </c>
      <c r="I51" s="52">
        <v>25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15" customHeight="1">
      <c r="A52"/>
      <c r="B52" s="65"/>
      <c r="C52" s="83"/>
      <c r="D52" s="89"/>
      <c r="G52" s="58"/>
      <c r="H52" s="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15" customHeight="1">
      <c r="A53"/>
      <c r="B53" s="117">
        <v>0.7222222222222222</v>
      </c>
      <c r="C53" s="84" t="s">
        <v>160</v>
      </c>
      <c r="D53" s="54" t="s">
        <v>161</v>
      </c>
      <c r="E53" s="111"/>
      <c r="F53" s="118"/>
      <c r="G53" s="56">
        <f>B53</f>
        <v>0.7222222222222222</v>
      </c>
      <c r="H53" s="52">
        <v>2</v>
      </c>
      <c r="I53" s="52">
        <v>26</v>
      </c>
      <c r="J53" s="46"/>
      <c r="K53" s="46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15" customHeight="1">
      <c r="A54"/>
      <c r="B54" s="117"/>
      <c r="C54" s="89"/>
      <c r="D54" s="61"/>
      <c r="E54" s="111"/>
      <c r="F54" s="118"/>
      <c r="G54" s="58"/>
      <c r="H54" s="52"/>
      <c r="J54" s="46"/>
      <c r="K54" s="46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15" customHeight="1">
      <c r="A55"/>
      <c r="B55" s="119">
        <v>0.7361111111111112</v>
      </c>
      <c r="C55" s="184" t="s">
        <v>162</v>
      </c>
      <c r="D55" s="185"/>
      <c r="E55" s="185"/>
      <c r="F55" s="186"/>
      <c r="G55" s="56">
        <f>B55</f>
        <v>0.7361111111111112</v>
      </c>
      <c r="H55" s="52"/>
      <c r="I55" s="52"/>
      <c r="J55" s="46"/>
      <c r="K55" s="46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15" customHeight="1">
      <c r="A56"/>
      <c r="B56" s="117"/>
      <c r="C56" s="184"/>
      <c r="D56" s="185"/>
      <c r="E56" s="185"/>
      <c r="F56" s="186"/>
      <c r="G56" s="58"/>
      <c r="H56" s="52"/>
      <c r="J56" s="46"/>
      <c r="K56" s="4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15" customHeight="1">
      <c r="A57"/>
      <c r="B57" s="63">
        <v>0.75</v>
      </c>
      <c r="C57" s="184"/>
      <c r="D57" s="185"/>
      <c r="E57" s="185"/>
      <c r="F57" s="186"/>
      <c r="G57" s="56">
        <f>B57</f>
        <v>0.75</v>
      </c>
      <c r="H57" s="52"/>
      <c r="I57" s="52"/>
      <c r="J57" s="46"/>
      <c r="K57" s="46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15" customHeight="1">
      <c r="A58"/>
      <c r="B58" s="65"/>
      <c r="C58" s="184"/>
      <c r="D58" s="185"/>
      <c r="E58" s="185"/>
      <c r="F58" s="186"/>
      <c r="G58" s="58"/>
      <c r="H58" s="52"/>
      <c r="J58" s="46"/>
      <c r="K58" s="46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2:9" s="81" customFormat="1" ht="15" customHeight="1" hidden="1">
      <c r="B59" s="120">
        <v>0.6875</v>
      </c>
      <c r="C59" s="184"/>
      <c r="D59" s="185"/>
      <c r="E59" s="185"/>
      <c r="F59" s="186"/>
      <c r="G59" s="56">
        <f>B59</f>
        <v>0.6875</v>
      </c>
      <c r="H59" s="52"/>
      <c r="I59" s="52"/>
    </row>
    <row r="60" spans="1:251" ht="15" customHeight="1" hidden="1">
      <c r="A60"/>
      <c r="B60" s="121"/>
      <c r="C60" s="187"/>
      <c r="D60" s="188"/>
      <c r="E60" s="188"/>
      <c r="F60" s="189"/>
      <c r="G60" s="58"/>
      <c r="H60" s="52"/>
      <c r="J60" s="47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15" customHeight="1" hidden="1">
      <c r="A61"/>
      <c r="B61" s="92">
        <v>0.6979166666666666</v>
      </c>
      <c r="C61" s="190" t="s">
        <v>163</v>
      </c>
      <c r="D61" s="185"/>
      <c r="E61" s="185"/>
      <c r="F61" s="185"/>
      <c r="G61" s="72">
        <v>0.6979166666666666</v>
      </c>
      <c r="H61" s="47"/>
      <c r="I61" s="52"/>
      <c r="J61" s="46"/>
      <c r="K61" s="46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15" customHeight="1" hidden="1">
      <c r="A62"/>
      <c r="B62" s="91"/>
      <c r="C62" s="191"/>
      <c r="D62" s="192"/>
      <c r="E62" s="192"/>
      <c r="F62" s="192"/>
      <c r="G62" s="58"/>
      <c r="H62" s="47"/>
      <c r="J62" s="46"/>
      <c r="K62" s="46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15" customHeight="1" hidden="1">
      <c r="A63"/>
      <c r="B63" s="92">
        <v>0.7083333333333334</v>
      </c>
      <c r="C63" s="193"/>
      <c r="D63" s="194"/>
      <c r="E63" s="185"/>
      <c r="F63" s="185"/>
      <c r="G63" s="72">
        <v>0.7083333333333334</v>
      </c>
      <c r="H63" s="47"/>
      <c r="J63" s="46"/>
      <c r="K63" s="46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ht="15" customHeight="1" hidden="1">
      <c r="A64"/>
      <c r="B64" s="91"/>
      <c r="C64" s="191"/>
      <c r="D64" s="192"/>
      <c r="E64" s="192"/>
      <c r="F64" s="192"/>
      <c r="G64" s="58"/>
      <c r="H64" s="47"/>
      <c r="J64" s="46"/>
      <c r="K64" s="46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ht="15" customHeight="1" hidden="1">
      <c r="A65"/>
      <c r="B65" s="92">
        <v>0.7291666666666666</v>
      </c>
      <c r="C65" s="84" t="s">
        <v>57</v>
      </c>
      <c r="D65" s="78" t="s">
        <v>58</v>
      </c>
      <c r="E65" s="74" t="s">
        <v>164</v>
      </c>
      <c r="F65" s="74" t="s">
        <v>165</v>
      </c>
      <c r="G65" s="72">
        <v>0.7291666666666666</v>
      </c>
      <c r="H65" s="47"/>
      <c r="I65" s="52">
        <v>29</v>
      </c>
      <c r="J65" s="46"/>
      <c r="K65" s="46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15" customHeight="1" hidden="1">
      <c r="A66"/>
      <c r="B66" s="91"/>
      <c r="C66" s="83"/>
      <c r="D66" s="80"/>
      <c r="E66" s="76"/>
      <c r="F66" s="76"/>
      <c r="G66" s="58"/>
      <c r="H66" s="47"/>
      <c r="J66" s="46"/>
      <c r="K66" s="4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15" customHeight="1" hidden="1">
      <c r="A67"/>
      <c r="B67" s="92">
        <v>0.7395833333333334</v>
      </c>
      <c r="C67" s="84" t="s">
        <v>59</v>
      </c>
      <c r="D67" s="78" t="s">
        <v>60</v>
      </c>
      <c r="E67" s="74" t="s">
        <v>52</v>
      </c>
      <c r="F67" s="74" t="s">
        <v>53</v>
      </c>
      <c r="G67" s="72">
        <v>0.7395833333333334</v>
      </c>
      <c r="H67" s="47"/>
      <c r="I67" s="52">
        <v>30</v>
      </c>
      <c r="J67" s="46"/>
      <c r="K67" s="4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15" customHeight="1" hidden="1">
      <c r="A68"/>
      <c r="B68" s="91"/>
      <c r="C68" s="83"/>
      <c r="D68" s="80"/>
      <c r="E68" s="76"/>
      <c r="F68" s="76"/>
      <c r="G68" s="58"/>
      <c r="H68" s="47"/>
      <c r="J68" s="46"/>
      <c r="K68" s="4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15" customHeight="1" hidden="1">
      <c r="A69"/>
      <c r="B69" s="92">
        <v>0.75</v>
      </c>
      <c r="C69" s="84" t="s">
        <v>57</v>
      </c>
      <c r="D69" s="78" t="s">
        <v>58</v>
      </c>
      <c r="E69" s="74" t="s">
        <v>164</v>
      </c>
      <c r="F69" s="74" t="s">
        <v>165</v>
      </c>
      <c r="G69" s="72">
        <v>0.75</v>
      </c>
      <c r="H69" s="47"/>
      <c r="I69" s="52">
        <v>31</v>
      </c>
      <c r="J69" s="46"/>
      <c r="K69" s="4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15" customHeight="1" hidden="1">
      <c r="A70"/>
      <c r="B70" s="91"/>
      <c r="C70" s="83"/>
      <c r="D70" s="80"/>
      <c r="E70" s="76"/>
      <c r="F70" s="76"/>
      <c r="G70" s="58"/>
      <c r="H70" s="47"/>
      <c r="J70" s="46"/>
      <c r="K70" s="46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15" customHeight="1" hidden="1">
      <c r="A71"/>
      <c r="B71" s="92">
        <v>0.7604166666666666</v>
      </c>
      <c r="C71" s="84" t="s">
        <v>59</v>
      </c>
      <c r="D71" s="78" t="s">
        <v>60</v>
      </c>
      <c r="E71" s="74" t="s">
        <v>52</v>
      </c>
      <c r="F71" s="74" t="s">
        <v>53</v>
      </c>
      <c r="G71" s="72">
        <v>0.7604166666666666</v>
      </c>
      <c r="H71" s="47"/>
      <c r="I71" s="52">
        <v>32</v>
      </c>
      <c r="J71" s="46"/>
      <c r="K71" s="46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15" customHeight="1" hidden="1">
      <c r="A72"/>
      <c r="B72" s="91"/>
      <c r="C72" s="83"/>
      <c r="D72" s="80"/>
      <c r="E72" s="76"/>
      <c r="F72" s="76"/>
      <c r="G72" s="58"/>
      <c r="H72" s="47"/>
      <c r="J72" s="46"/>
      <c r="K72" s="46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15" customHeight="1" hidden="1">
      <c r="A73"/>
      <c r="B73" s="92">
        <v>0.7708333333333334</v>
      </c>
      <c r="C73" s="84" t="s">
        <v>57</v>
      </c>
      <c r="D73" s="78" t="s">
        <v>58</v>
      </c>
      <c r="E73" s="74" t="s">
        <v>164</v>
      </c>
      <c r="F73" s="74" t="s">
        <v>165</v>
      </c>
      <c r="G73" s="72">
        <v>0.7708333333333334</v>
      </c>
      <c r="H73" s="47"/>
      <c r="I73" s="52">
        <v>33</v>
      </c>
      <c r="J73" s="46"/>
      <c r="K73" s="46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15" customHeight="1" hidden="1">
      <c r="A74"/>
      <c r="B74" s="91"/>
      <c r="C74" s="83"/>
      <c r="D74" s="80"/>
      <c r="E74" s="76"/>
      <c r="F74" s="76"/>
      <c r="G74" s="58"/>
      <c r="H74" s="47"/>
      <c r="J74" s="46"/>
      <c r="K74" s="46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15" customHeight="1" hidden="1">
      <c r="A75"/>
      <c r="B75" s="92">
        <v>0.78125</v>
      </c>
      <c r="C75" s="84" t="s">
        <v>59</v>
      </c>
      <c r="D75" s="78" t="s">
        <v>60</v>
      </c>
      <c r="E75" s="74" t="s">
        <v>52</v>
      </c>
      <c r="F75" s="74" t="s">
        <v>53</v>
      </c>
      <c r="G75" s="72">
        <v>0.78125</v>
      </c>
      <c r="H75" s="47"/>
      <c r="I75" s="52">
        <v>34</v>
      </c>
      <c r="J75" s="46"/>
      <c r="K75" s="46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ht="15" customHeight="1" hidden="1">
      <c r="A76"/>
      <c r="B76" s="91"/>
      <c r="C76" s="83"/>
      <c r="D76" s="80"/>
      <c r="E76" s="76"/>
      <c r="F76" s="76"/>
      <c r="G76" s="58"/>
      <c r="H76" s="47"/>
      <c r="J76" s="46"/>
      <c r="K76" s="4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ht="15" customHeight="1" hidden="1">
      <c r="A77"/>
      <c r="B77" s="92">
        <v>0.7916666666666666</v>
      </c>
      <c r="C77" s="84" t="s">
        <v>57</v>
      </c>
      <c r="D77" s="78" t="s">
        <v>58</v>
      </c>
      <c r="E77" s="74" t="s">
        <v>164</v>
      </c>
      <c r="F77" s="74" t="s">
        <v>165</v>
      </c>
      <c r="G77" s="72">
        <v>0.7916666666666666</v>
      </c>
      <c r="H77" s="47"/>
      <c r="I77" s="52">
        <v>35</v>
      </c>
      <c r="J77" s="46"/>
      <c r="K77" s="4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15" customHeight="1" hidden="1">
      <c r="A78"/>
      <c r="B78" s="91"/>
      <c r="C78" s="83"/>
      <c r="D78" s="80"/>
      <c r="E78" s="76"/>
      <c r="F78" s="76"/>
      <c r="G78" s="58"/>
      <c r="H78" s="47"/>
      <c r="J78" s="46"/>
      <c r="K78" s="4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15" customHeight="1" hidden="1">
      <c r="A79"/>
      <c r="B79" s="92">
        <v>0.8020833333333334</v>
      </c>
      <c r="C79" s="84" t="s">
        <v>59</v>
      </c>
      <c r="D79" s="78" t="s">
        <v>60</v>
      </c>
      <c r="E79" s="74" t="s">
        <v>52</v>
      </c>
      <c r="F79" s="74" t="s">
        <v>53</v>
      </c>
      <c r="G79" s="92">
        <v>0.8020833333333334</v>
      </c>
      <c r="H79" s="47"/>
      <c r="I79" s="52">
        <v>36</v>
      </c>
      <c r="J79" s="46"/>
      <c r="K79" s="46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15" customHeight="1" hidden="1">
      <c r="A80"/>
      <c r="B80" s="91"/>
      <c r="C80" s="83"/>
      <c r="D80" s="80"/>
      <c r="E80" s="76"/>
      <c r="F80" s="76"/>
      <c r="G80" s="91"/>
      <c r="H80" s="47"/>
      <c r="J80" s="46"/>
      <c r="K80" s="46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2:10" s="81" customFormat="1" ht="15" customHeight="1" hidden="1">
      <c r="B81" s="90">
        <v>0.8125</v>
      </c>
      <c r="C81" s="84" t="s">
        <v>55</v>
      </c>
      <c r="D81" s="78" t="s">
        <v>56</v>
      </c>
      <c r="E81" s="74" t="s">
        <v>54</v>
      </c>
      <c r="F81" s="122" t="s">
        <v>166</v>
      </c>
      <c r="G81" s="90">
        <v>0.8125</v>
      </c>
      <c r="H81" s="47"/>
      <c r="I81" s="52">
        <v>37</v>
      </c>
      <c r="J81" s="46"/>
    </row>
    <row r="82" spans="1:251" ht="15" customHeight="1" hidden="1">
      <c r="A82"/>
      <c r="B82" s="91"/>
      <c r="C82" s="83"/>
      <c r="D82" s="80"/>
      <c r="E82" s="76"/>
      <c r="F82" s="123"/>
      <c r="G82" s="91"/>
      <c r="H82" s="47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2:8" ht="18" customHeight="1">
      <c r="B83" s="195" t="s">
        <v>61</v>
      </c>
      <c r="C83" s="195"/>
      <c r="D83" s="195"/>
      <c r="E83" s="195"/>
      <c r="F83" s="195"/>
      <c r="G83" s="196"/>
      <c r="H83" s="52">
        <f>SUM(H2:H82)</f>
        <v>100</v>
      </c>
    </row>
  </sheetData>
  <sheetProtection selectLockedCells="1" selectUnlockedCells="1"/>
  <mergeCells count="5">
    <mergeCell ref="B1:G1"/>
    <mergeCell ref="C55:F60"/>
    <mergeCell ref="C61:F62"/>
    <mergeCell ref="C63:F64"/>
    <mergeCell ref="B83:G83"/>
  </mergeCells>
  <printOptions horizontalCentered="1" verticalCentered="1"/>
  <pageMargins left="0.39370078740157477" right="0.39370078740157477" top="0.39370078740157477" bottom="0.39370078740157477" header="0" footer="0"/>
  <pageSetup fitToHeight="1" fitToWidth="1" horizontalDpi="600" verticalDpi="600" orientation="portrait" paperSize="9" scale="91" r:id="rId1"/>
  <rowBreaks count="1" manualBreakCount="1">
    <brk id="51" min="1" max="8" man="1"/>
  </rowBreaks>
  <colBreaks count="1" manualBreakCount="1">
    <brk id="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B90"/>
  <sheetViews>
    <sheetView tabSelected="1" view="pageBreakPreview" zoomScaleSheetLayoutView="100" zoomScalePageLayoutView="0" workbookViewId="0" topLeftCell="A1">
      <selection activeCell="AC1" sqref="AC1"/>
    </sheetView>
  </sheetViews>
  <sheetFormatPr defaultColWidth="9.00390625" defaultRowHeight="13.5"/>
  <cols>
    <col min="1" max="1" width="1.625" style="0" customWidth="1"/>
    <col min="2" max="2" width="6.375" style="9" hidden="1" customWidth="1"/>
    <col min="3" max="23" width="4.625" style="0" customWidth="1"/>
    <col min="24" max="24" width="1.625" style="0" customWidth="1"/>
    <col min="25" max="28" width="4.625" style="0" hidden="1" customWidth="1"/>
    <col min="29" max="62" width="2.625" style="0" customWidth="1"/>
  </cols>
  <sheetData>
    <row r="1" spans="2:28" ht="24" customHeight="1">
      <c r="B1" s="125"/>
      <c r="C1" s="199" t="s">
        <v>438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25"/>
      <c r="Z1" s="125"/>
      <c r="AA1" s="125"/>
      <c r="AB1" s="125"/>
    </row>
    <row r="2" spans="2:9" ht="12" customHeight="1">
      <c r="B2" s="1"/>
      <c r="G2" s="2"/>
      <c r="H2" s="2"/>
      <c r="I2" s="2"/>
    </row>
    <row r="3" spans="2:28" ht="17.25">
      <c r="B3" s="3" t="s">
        <v>0</v>
      </c>
      <c r="C3" s="26" t="s">
        <v>1</v>
      </c>
      <c r="W3" s="175" t="s">
        <v>446</v>
      </c>
      <c r="Y3" s="4"/>
      <c r="Z3" s="4"/>
      <c r="AA3" s="4"/>
      <c r="AB3" s="4"/>
    </row>
    <row r="4" spans="2:28" ht="13.5">
      <c r="B4" s="5" t="s">
        <v>3</v>
      </c>
      <c r="C4" s="200"/>
      <c r="D4" s="201"/>
      <c r="E4" s="202"/>
      <c r="F4" s="206" t="str">
        <f>C6</f>
        <v>今市ジュニア</v>
      </c>
      <c r="G4" s="207"/>
      <c r="H4" s="208"/>
      <c r="I4" s="206" t="str">
        <f>C8</f>
        <v>ＺＥＲＯ　Ｊｒ</v>
      </c>
      <c r="J4" s="207"/>
      <c r="K4" s="208"/>
      <c r="L4" s="206" t="str">
        <f>C10</f>
        <v>大平ジュニア</v>
      </c>
      <c r="M4" s="207"/>
      <c r="N4" s="208"/>
      <c r="O4" s="206" t="str">
        <f>C12</f>
        <v>ＫＢＣ</v>
      </c>
      <c r="P4" s="207"/>
      <c r="Q4" s="207"/>
      <c r="R4" s="206" t="str">
        <f>C14</f>
        <v>ＺＥＲＯ　Ｊｒ</v>
      </c>
      <c r="S4" s="207"/>
      <c r="T4" s="208"/>
      <c r="U4" s="209" t="s">
        <v>4</v>
      </c>
      <c r="V4" s="210"/>
      <c r="W4" s="211"/>
      <c r="X4" s="1"/>
      <c r="Y4" s="215" t="s">
        <v>2</v>
      </c>
      <c r="Z4" s="215"/>
      <c r="AA4" s="215"/>
      <c r="AB4" s="215"/>
    </row>
    <row r="5" spans="3:28" ht="13.5">
      <c r="C5" s="203"/>
      <c r="D5" s="204"/>
      <c r="E5" s="205"/>
      <c r="F5" s="212" t="str">
        <f>C7</f>
        <v>沖本　菜摘</v>
      </c>
      <c r="G5" s="213"/>
      <c r="H5" s="214"/>
      <c r="I5" s="212" t="str">
        <f>C9</f>
        <v>齋藤　ひなた</v>
      </c>
      <c r="J5" s="213"/>
      <c r="K5" s="214"/>
      <c r="L5" s="212" t="str">
        <f>C11</f>
        <v>上野　結花</v>
      </c>
      <c r="M5" s="213"/>
      <c r="N5" s="214"/>
      <c r="O5" s="212" t="str">
        <f>C13</f>
        <v>桑久保 沙翔</v>
      </c>
      <c r="P5" s="213"/>
      <c r="Q5" s="213"/>
      <c r="R5" s="212" t="str">
        <f>C15</f>
        <v>長谷川　未羽</v>
      </c>
      <c r="S5" s="213"/>
      <c r="T5" s="214"/>
      <c r="U5" s="212"/>
      <c r="V5" s="213"/>
      <c r="W5" s="214"/>
      <c r="X5" s="1"/>
      <c r="Y5" s="215"/>
      <c r="Z5" s="215"/>
      <c r="AA5" s="215"/>
      <c r="AB5" s="215"/>
    </row>
    <row r="6" spans="2:23" ht="13.5">
      <c r="B6" s="13">
        <v>101</v>
      </c>
      <c r="C6" s="206" t="str">
        <f>LOOKUP(B6,$C$55:$C$90,$E$55:$E$90)</f>
        <v>今市ジュニア</v>
      </c>
      <c r="D6" s="207"/>
      <c r="E6" s="208"/>
      <c r="F6" s="216"/>
      <c r="G6" s="217"/>
      <c r="H6" s="218"/>
      <c r="I6" s="27" t="s">
        <v>5</v>
      </c>
      <c r="J6" s="27"/>
      <c r="K6" s="28"/>
      <c r="L6" s="27" t="s">
        <v>20</v>
      </c>
      <c r="M6" s="27"/>
      <c r="N6" s="28"/>
      <c r="O6" s="27" t="s">
        <v>19</v>
      </c>
      <c r="P6" s="27"/>
      <c r="Q6" s="27"/>
      <c r="R6" s="29" t="s">
        <v>14</v>
      </c>
      <c r="S6" s="27"/>
      <c r="T6" s="28"/>
      <c r="U6" s="16"/>
      <c r="V6" s="14"/>
      <c r="W6" s="15"/>
    </row>
    <row r="7" spans="3:28" ht="13.5">
      <c r="C7" s="212" t="str">
        <f>LOOKUP(B6,$C$55:$C$90,$H$55:$H$90)</f>
        <v>沖本　菜摘</v>
      </c>
      <c r="D7" s="213"/>
      <c r="E7" s="214"/>
      <c r="F7" s="219"/>
      <c r="G7" s="220"/>
      <c r="H7" s="221"/>
      <c r="I7" s="30">
        <v>21</v>
      </c>
      <c r="J7" s="30" t="s">
        <v>10</v>
      </c>
      <c r="K7" s="31">
        <v>7</v>
      </c>
      <c r="L7" s="30">
        <v>19</v>
      </c>
      <c r="M7" s="30" t="s">
        <v>10</v>
      </c>
      <c r="N7" s="31">
        <v>21</v>
      </c>
      <c r="O7" s="30">
        <v>21</v>
      </c>
      <c r="P7" s="30" t="s">
        <v>10</v>
      </c>
      <c r="Q7" s="30">
        <v>15</v>
      </c>
      <c r="R7" s="32">
        <v>21</v>
      </c>
      <c r="S7" s="30" t="s">
        <v>10</v>
      </c>
      <c r="T7" s="31">
        <v>8</v>
      </c>
      <c r="U7" s="20"/>
      <c r="V7" s="17">
        <v>2</v>
      </c>
      <c r="W7" s="21"/>
      <c r="Y7" s="222" t="str">
        <f>LOOKUP(B6,$C$55:$C$80,$K$55:$K$80)</f>
        <v>おきもと　なつみ</v>
      </c>
      <c r="Z7" s="222"/>
      <c r="AA7" s="222"/>
      <c r="AB7" s="222"/>
    </row>
    <row r="8" spans="2:23" ht="13.5">
      <c r="B8" s="13">
        <v>603</v>
      </c>
      <c r="C8" s="206" t="str">
        <f>LOOKUP(B8,$C$55:$C$90,$E$55:$E$90)</f>
        <v>ＺＥＲＯ　Ｊｒ</v>
      </c>
      <c r="D8" s="207"/>
      <c r="E8" s="208"/>
      <c r="F8" s="27" t="s">
        <v>5</v>
      </c>
      <c r="G8" s="27"/>
      <c r="H8" s="28"/>
      <c r="I8" s="216"/>
      <c r="J8" s="217"/>
      <c r="K8" s="218"/>
      <c r="L8" s="27" t="s">
        <v>8</v>
      </c>
      <c r="M8" s="27"/>
      <c r="N8" s="28"/>
      <c r="O8" s="27" t="s">
        <v>6</v>
      </c>
      <c r="P8" s="27"/>
      <c r="Q8" s="27"/>
      <c r="R8" s="29" t="s">
        <v>7</v>
      </c>
      <c r="S8" s="27"/>
      <c r="T8" s="28"/>
      <c r="U8" s="16"/>
      <c r="V8" s="14"/>
      <c r="W8" s="15"/>
    </row>
    <row r="9" spans="3:28" ht="13.5">
      <c r="C9" s="212" t="str">
        <f>LOOKUP(B8,$C$55:$C$90,$H$55:$H$90)</f>
        <v>齋藤　ひなた</v>
      </c>
      <c r="D9" s="213"/>
      <c r="E9" s="214"/>
      <c r="F9" s="30">
        <f>K7</f>
        <v>7</v>
      </c>
      <c r="G9" s="30" t="s">
        <v>10</v>
      </c>
      <c r="H9" s="31">
        <f>I7</f>
        <v>21</v>
      </c>
      <c r="I9" s="219"/>
      <c r="J9" s="220"/>
      <c r="K9" s="221"/>
      <c r="L9" s="30">
        <v>8</v>
      </c>
      <c r="M9" s="30" t="s">
        <v>10</v>
      </c>
      <c r="N9" s="31">
        <v>21</v>
      </c>
      <c r="O9" s="30">
        <v>5</v>
      </c>
      <c r="P9" s="30" t="s">
        <v>10</v>
      </c>
      <c r="Q9" s="30">
        <v>21</v>
      </c>
      <c r="R9" s="32">
        <v>17</v>
      </c>
      <c r="S9" s="30" t="s">
        <v>10</v>
      </c>
      <c r="T9" s="31">
        <v>21</v>
      </c>
      <c r="U9" s="20"/>
      <c r="V9" s="17">
        <v>5</v>
      </c>
      <c r="W9" s="21"/>
      <c r="Y9" s="222" t="str">
        <f>LOOKUP(B8,$C$55:$C$80,$K$55:$K$80)</f>
        <v>さいとう　ひなた</v>
      </c>
      <c r="Z9" s="222"/>
      <c r="AA9" s="222"/>
      <c r="AB9" s="222"/>
    </row>
    <row r="10" spans="2:23" ht="13.5">
      <c r="B10" s="13">
        <v>401</v>
      </c>
      <c r="C10" s="206" t="str">
        <f>LOOKUP(B10,$C$55:$C$90,$E$55:$E$90)</f>
        <v>大平ジュニア</v>
      </c>
      <c r="D10" s="207"/>
      <c r="E10" s="208"/>
      <c r="F10" s="27" t="s">
        <v>20</v>
      </c>
      <c r="G10" s="27"/>
      <c r="H10" s="28"/>
      <c r="I10" s="27" t="s">
        <v>8</v>
      </c>
      <c r="J10" s="27"/>
      <c r="K10" s="28"/>
      <c r="L10" s="216"/>
      <c r="M10" s="217"/>
      <c r="N10" s="218"/>
      <c r="O10" s="27" t="s">
        <v>16</v>
      </c>
      <c r="P10" s="27"/>
      <c r="Q10" s="33"/>
      <c r="R10" s="29" t="s">
        <v>13</v>
      </c>
      <c r="S10" s="27"/>
      <c r="T10" s="34"/>
      <c r="U10" s="16"/>
      <c r="V10" s="14"/>
      <c r="W10" s="15"/>
    </row>
    <row r="11" spans="3:28" ht="13.5">
      <c r="C11" s="212" t="str">
        <f>LOOKUP(B10,$C$55:$C$90,$H$55:$H$90)</f>
        <v>上野　結花</v>
      </c>
      <c r="D11" s="213"/>
      <c r="E11" s="214"/>
      <c r="F11" s="30">
        <f>N7</f>
        <v>21</v>
      </c>
      <c r="G11" s="30" t="s">
        <v>10</v>
      </c>
      <c r="H11" s="31">
        <f>L7</f>
        <v>19</v>
      </c>
      <c r="I11" s="30">
        <f>N9</f>
        <v>21</v>
      </c>
      <c r="J11" s="30" t="s">
        <v>10</v>
      </c>
      <c r="K11" s="31">
        <f>L9</f>
        <v>8</v>
      </c>
      <c r="L11" s="219"/>
      <c r="M11" s="220"/>
      <c r="N11" s="221"/>
      <c r="O11" s="30">
        <v>21</v>
      </c>
      <c r="P11" s="30" t="s">
        <v>10</v>
      </c>
      <c r="Q11" s="30">
        <v>12</v>
      </c>
      <c r="R11" s="32">
        <v>21</v>
      </c>
      <c r="S11" s="30" t="s">
        <v>10</v>
      </c>
      <c r="T11" s="31">
        <v>15</v>
      </c>
      <c r="U11" s="20"/>
      <c r="V11" s="17">
        <v>1</v>
      </c>
      <c r="W11" s="21"/>
      <c r="Y11" s="222" t="str">
        <f>LOOKUP(B10,$C$55:$C$80,$K$55:$K$80)</f>
        <v>うえの　ゆいか</v>
      </c>
      <c r="Z11" s="222"/>
      <c r="AA11" s="222"/>
      <c r="AB11" s="222"/>
    </row>
    <row r="12" spans="2:23" ht="13.5">
      <c r="B12" s="13">
        <v>502</v>
      </c>
      <c r="C12" s="206" t="str">
        <f>LOOKUP(B12,$C$55:$C$90,$E$55:$E$90)</f>
        <v>ＫＢＣ</v>
      </c>
      <c r="D12" s="207"/>
      <c r="E12" s="208"/>
      <c r="F12" s="29" t="s">
        <v>19</v>
      </c>
      <c r="G12" s="27"/>
      <c r="H12" s="28"/>
      <c r="I12" s="27" t="s">
        <v>6</v>
      </c>
      <c r="J12" s="27"/>
      <c r="K12" s="27"/>
      <c r="L12" s="29" t="s">
        <v>16</v>
      </c>
      <c r="M12" s="27"/>
      <c r="N12" s="28"/>
      <c r="O12" s="217"/>
      <c r="P12" s="217"/>
      <c r="Q12" s="217"/>
      <c r="R12" s="29" t="s">
        <v>15</v>
      </c>
      <c r="S12" s="27"/>
      <c r="T12" s="28"/>
      <c r="U12" s="16"/>
      <c r="V12" s="14"/>
      <c r="W12" s="15"/>
    </row>
    <row r="13" spans="3:28" ht="13.5">
      <c r="C13" s="212" t="str">
        <f>LOOKUP(B12,$C$55:$C$90,$H$55:$H$90)</f>
        <v>桑久保 沙翔</v>
      </c>
      <c r="D13" s="213"/>
      <c r="E13" s="214"/>
      <c r="F13" s="32">
        <f>Q7</f>
        <v>15</v>
      </c>
      <c r="G13" s="30" t="s">
        <v>10</v>
      </c>
      <c r="H13" s="31">
        <f>O7</f>
        <v>21</v>
      </c>
      <c r="I13" s="30">
        <f>Q9</f>
        <v>21</v>
      </c>
      <c r="J13" s="30" t="s">
        <v>10</v>
      </c>
      <c r="K13" s="30">
        <f>O9</f>
        <v>5</v>
      </c>
      <c r="L13" s="32">
        <f>Q11</f>
        <v>12</v>
      </c>
      <c r="M13" s="30" t="s">
        <v>10</v>
      </c>
      <c r="N13" s="31">
        <f>O11</f>
        <v>21</v>
      </c>
      <c r="O13" s="220"/>
      <c r="P13" s="220"/>
      <c r="Q13" s="220"/>
      <c r="R13" s="32">
        <v>21</v>
      </c>
      <c r="S13" s="30" t="s">
        <v>10</v>
      </c>
      <c r="T13" s="31">
        <v>13</v>
      </c>
      <c r="U13" s="20"/>
      <c r="V13" s="17">
        <v>3</v>
      </c>
      <c r="W13" s="21"/>
      <c r="Y13" s="222" t="str">
        <f>LOOKUP(B12,$C$55:$C$80,$K$55:$K$80)</f>
        <v>くわくぼ　いっと</v>
      </c>
      <c r="Z13" s="222"/>
      <c r="AA13" s="222"/>
      <c r="AB13" s="222"/>
    </row>
    <row r="14" spans="2:23" ht="13.5">
      <c r="B14" s="13">
        <v>602</v>
      </c>
      <c r="C14" s="206" t="str">
        <f>LOOKUP(B14,$C$55:$C$90,$E$55:$E$90)</f>
        <v>ＺＥＲＯ　Ｊｒ</v>
      </c>
      <c r="D14" s="207"/>
      <c r="E14" s="208"/>
      <c r="F14" s="29" t="s">
        <v>14</v>
      </c>
      <c r="G14" s="27"/>
      <c r="H14" s="28"/>
      <c r="I14" s="27" t="s">
        <v>7</v>
      </c>
      <c r="J14" s="27"/>
      <c r="K14" s="27"/>
      <c r="L14" s="29" t="s">
        <v>13</v>
      </c>
      <c r="M14" s="27"/>
      <c r="N14" s="28"/>
      <c r="O14" s="27" t="s">
        <v>15</v>
      </c>
      <c r="P14" s="27"/>
      <c r="Q14" s="28"/>
      <c r="R14" s="216"/>
      <c r="S14" s="217"/>
      <c r="T14" s="218"/>
      <c r="U14" s="16"/>
      <c r="V14" s="14"/>
      <c r="W14" s="15"/>
    </row>
    <row r="15" spans="3:28" ht="13.5">
      <c r="C15" s="212" t="str">
        <f>LOOKUP(B14,$C$55:$C$90,$H$55:$H$90)</f>
        <v>長谷川　未羽</v>
      </c>
      <c r="D15" s="213"/>
      <c r="E15" s="214"/>
      <c r="F15" s="32">
        <f>T7</f>
        <v>8</v>
      </c>
      <c r="G15" s="30" t="s">
        <v>10</v>
      </c>
      <c r="H15" s="31">
        <f>R7</f>
        <v>21</v>
      </c>
      <c r="I15" s="30">
        <f>T9</f>
        <v>21</v>
      </c>
      <c r="J15" s="30" t="s">
        <v>10</v>
      </c>
      <c r="K15" s="30">
        <f>R9</f>
        <v>17</v>
      </c>
      <c r="L15" s="32">
        <f>T11</f>
        <v>15</v>
      </c>
      <c r="M15" s="30" t="s">
        <v>10</v>
      </c>
      <c r="N15" s="31">
        <f>R11</f>
        <v>21</v>
      </c>
      <c r="O15" s="30">
        <f>T13</f>
        <v>13</v>
      </c>
      <c r="P15" s="30" t="s">
        <v>10</v>
      </c>
      <c r="Q15" s="31">
        <f>R13</f>
        <v>21</v>
      </c>
      <c r="R15" s="219"/>
      <c r="S15" s="220"/>
      <c r="T15" s="221"/>
      <c r="U15" s="20"/>
      <c r="V15" s="17">
        <v>4</v>
      </c>
      <c r="W15" s="21"/>
      <c r="Y15" s="222" t="str">
        <f>LOOKUP(B14,$C$55:$C$80,$K$55:$K$80)</f>
        <v>はせがわ　みはね</v>
      </c>
      <c r="Z15" s="222"/>
      <c r="AA15" s="222"/>
      <c r="AB15" s="222"/>
    </row>
    <row r="16" spans="2:9" ht="12" customHeight="1">
      <c r="B16" s="1"/>
      <c r="G16" s="2"/>
      <c r="H16" s="2"/>
      <c r="I16" s="2"/>
    </row>
    <row r="17" spans="2:28" ht="17.25">
      <c r="B17" s="3" t="s">
        <v>0</v>
      </c>
      <c r="C17" s="26" t="s">
        <v>21</v>
      </c>
      <c r="T17" s="175" t="s">
        <v>446</v>
      </c>
      <c r="V17" s="35"/>
      <c r="Y17" s="4" t="s">
        <v>2</v>
      </c>
      <c r="Z17" s="4"/>
      <c r="AA17" s="4"/>
      <c r="AB17" s="4"/>
    </row>
    <row r="18" spans="2:20" ht="13.5" customHeight="1">
      <c r="B18" s="5" t="s">
        <v>3</v>
      </c>
      <c r="C18" s="226"/>
      <c r="D18" s="227"/>
      <c r="E18" s="228"/>
      <c r="F18" s="206" t="str">
        <f>C20</f>
        <v>ＫＢＣ</v>
      </c>
      <c r="G18" s="207"/>
      <c r="H18" s="208"/>
      <c r="I18" s="206" t="str">
        <f>C22</f>
        <v>ＺＥＲＯ　Ｊｒ</v>
      </c>
      <c r="J18" s="207"/>
      <c r="K18" s="208"/>
      <c r="L18" s="206" t="str">
        <f>C24</f>
        <v>那須塩原ＪＢＳ</v>
      </c>
      <c r="M18" s="207"/>
      <c r="N18" s="208"/>
      <c r="O18" s="223" t="str">
        <f>C26</f>
        <v>今市ジュニア</v>
      </c>
      <c r="P18" s="224"/>
      <c r="Q18" s="225"/>
      <c r="R18" s="209" t="s">
        <v>4</v>
      </c>
      <c r="S18" s="210"/>
      <c r="T18" s="211"/>
    </row>
    <row r="19" spans="3:21" ht="13.5" customHeight="1">
      <c r="C19" s="229"/>
      <c r="D19" s="230"/>
      <c r="E19" s="231"/>
      <c r="F19" s="212" t="str">
        <f>C21</f>
        <v>石関　菜乃佳</v>
      </c>
      <c r="G19" s="213"/>
      <c r="H19" s="214"/>
      <c r="I19" s="212" t="str">
        <f>C23</f>
        <v>福田　ひまる</v>
      </c>
      <c r="J19" s="213"/>
      <c r="K19" s="214"/>
      <c r="L19" s="212" t="str">
        <f>C25</f>
        <v>平山　晃生</v>
      </c>
      <c r="M19" s="213"/>
      <c r="N19" s="214"/>
      <c r="O19" s="212" t="str">
        <f>C27</f>
        <v>斎藤　昂志朗</v>
      </c>
      <c r="P19" s="213"/>
      <c r="Q19" s="214"/>
      <c r="R19" s="212"/>
      <c r="S19" s="213"/>
      <c r="T19" s="214"/>
      <c r="U19" s="9"/>
    </row>
    <row r="20" spans="2:20" ht="13.5" customHeight="1">
      <c r="B20" s="13">
        <v>501</v>
      </c>
      <c r="C20" s="206" t="str">
        <f>LOOKUP(B20,$C$55:$C$90,$E$55:$E$90)</f>
        <v>ＫＢＣ</v>
      </c>
      <c r="D20" s="207"/>
      <c r="E20" s="208"/>
      <c r="F20" s="226"/>
      <c r="G20" s="227"/>
      <c r="H20" s="228"/>
      <c r="I20" s="36" t="s">
        <v>5</v>
      </c>
      <c r="J20" s="36"/>
      <c r="K20" s="37"/>
      <c r="L20" s="36" t="s">
        <v>20</v>
      </c>
      <c r="M20" s="36"/>
      <c r="N20" s="37"/>
      <c r="O20" s="36" t="s">
        <v>13</v>
      </c>
      <c r="P20" s="36"/>
      <c r="Q20" s="37"/>
      <c r="R20" s="6"/>
      <c r="S20" s="7"/>
      <c r="T20" s="8"/>
    </row>
    <row r="21" spans="3:28" ht="13.5" customHeight="1">
      <c r="C21" s="212" t="str">
        <f>LOOKUP(B20,$C$55:$C$90,$H$55:$H$90)</f>
        <v>石関　菜乃佳</v>
      </c>
      <c r="D21" s="213"/>
      <c r="E21" s="214"/>
      <c r="F21" s="229"/>
      <c r="G21" s="230"/>
      <c r="H21" s="231"/>
      <c r="I21" s="11"/>
      <c r="J21" s="11" t="s">
        <v>444</v>
      </c>
      <c r="K21" s="12"/>
      <c r="L21" s="11"/>
      <c r="M21" s="11" t="s">
        <v>444</v>
      </c>
      <c r="N21" s="12"/>
      <c r="O21" s="11"/>
      <c r="P21" s="11" t="s">
        <v>444</v>
      </c>
      <c r="Q21" s="12"/>
      <c r="R21" s="10"/>
      <c r="S21" s="11" t="s">
        <v>443</v>
      </c>
      <c r="T21" s="12"/>
      <c r="Y21" s="222" t="str">
        <f>LOOKUP(B20,$C$55:$C$80,$K$55:$K$80)</f>
        <v>いしぜき　なのか</v>
      </c>
      <c r="Z21" s="222"/>
      <c r="AA21" s="222"/>
      <c r="AB21" s="222"/>
    </row>
    <row r="22" spans="2:20" ht="13.5" customHeight="1">
      <c r="B22" s="13">
        <v>601</v>
      </c>
      <c r="C22" s="206" t="str">
        <f>LOOKUP(B22,$C$55:$C$90,$E$55:$E$90)</f>
        <v>ＺＥＲＯ　Ｊｒ</v>
      </c>
      <c r="D22" s="207"/>
      <c r="E22" s="208"/>
      <c r="F22" s="36" t="s">
        <v>5</v>
      </c>
      <c r="G22" s="36"/>
      <c r="H22" s="37"/>
      <c r="I22" s="226"/>
      <c r="J22" s="227"/>
      <c r="K22" s="228"/>
      <c r="L22" s="36" t="s">
        <v>19</v>
      </c>
      <c r="M22" s="36"/>
      <c r="N22" s="37"/>
      <c r="O22" s="22" t="s">
        <v>6</v>
      </c>
      <c r="P22" s="36"/>
      <c r="Q22" s="37"/>
      <c r="R22" s="6"/>
      <c r="S22" s="7"/>
      <c r="T22" s="8"/>
    </row>
    <row r="23" spans="3:28" ht="13.5" customHeight="1">
      <c r="C23" s="212" t="str">
        <f>LOOKUP(B22,$C$55:$C$90,$H$55:$H$90)</f>
        <v>福田　ひまる</v>
      </c>
      <c r="D23" s="213"/>
      <c r="E23" s="214"/>
      <c r="F23" s="11"/>
      <c r="G23" s="11" t="s">
        <v>445</v>
      </c>
      <c r="H23" s="12"/>
      <c r="I23" s="229"/>
      <c r="J23" s="230"/>
      <c r="K23" s="231"/>
      <c r="L23" s="11">
        <v>21</v>
      </c>
      <c r="M23" s="11" t="s">
        <v>10</v>
      </c>
      <c r="N23" s="12">
        <v>8</v>
      </c>
      <c r="O23" s="11">
        <v>21</v>
      </c>
      <c r="P23" s="11" t="s">
        <v>10</v>
      </c>
      <c r="Q23" s="12">
        <v>12</v>
      </c>
      <c r="R23" s="10"/>
      <c r="S23" s="11">
        <v>1</v>
      </c>
      <c r="T23" s="12"/>
      <c r="Y23" s="222" t="str">
        <f>LOOKUP(B22,$C$55:$C$80,$K$55:$K$80)</f>
        <v>ふくだ　ひまる</v>
      </c>
      <c r="Z23" s="222"/>
      <c r="AA23" s="222"/>
      <c r="AB23" s="222"/>
    </row>
    <row r="24" spans="2:20" ht="13.5" customHeight="1">
      <c r="B24" s="13">
        <v>701</v>
      </c>
      <c r="C24" s="232" t="str">
        <f>LOOKUP(B24,$C$55:$C$90,$E$55:$E$90)</f>
        <v>那須塩原ＪＢＳ</v>
      </c>
      <c r="D24" s="233"/>
      <c r="E24" s="234"/>
      <c r="F24" s="36" t="s">
        <v>20</v>
      </c>
      <c r="G24" s="22"/>
      <c r="H24" s="38"/>
      <c r="I24" s="36" t="s">
        <v>19</v>
      </c>
      <c r="J24" s="22"/>
      <c r="K24" s="38"/>
      <c r="L24" s="235"/>
      <c r="M24" s="236"/>
      <c r="N24" s="237"/>
      <c r="O24" s="36" t="s">
        <v>15</v>
      </c>
      <c r="P24" s="22"/>
      <c r="Q24" s="38"/>
      <c r="R24" s="39"/>
      <c r="S24" s="1"/>
      <c r="T24" s="40"/>
    </row>
    <row r="25" spans="3:28" ht="13.5" customHeight="1">
      <c r="C25" s="238" t="str">
        <f>LOOKUP(B24,$C$55:$C$90,$H$55:$H$90)</f>
        <v>平山　晃生</v>
      </c>
      <c r="D25" s="239"/>
      <c r="E25" s="240"/>
      <c r="F25" s="1"/>
      <c r="G25" s="1" t="s">
        <v>445</v>
      </c>
      <c r="H25" s="40"/>
      <c r="I25" s="1">
        <f>N23</f>
        <v>8</v>
      </c>
      <c r="J25" s="1" t="s">
        <v>10</v>
      </c>
      <c r="K25" s="40">
        <f>L23</f>
        <v>21</v>
      </c>
      <c r="L25" s="235"/>
      <c r="M25" s="236"/>
      <c r="N25" s="237"/>
      <c r="O25" s="1">
        <v>21</v>
      </c>
      <c r="P25" s="1" t="s">
        <v>10</v>
      </c>
      <c r="Q25" s="40">
        <v>20</v>
      </c>
      <c r="R25" s="39"/>
      <c r="S25" s="1">
        <v>2</v>
      </c>
      <c r="T25" s="40"/>
      <c r="Y25" s="222" t="str">
        <f>LOOKUP(B24,$C$55:$C$80,$K$55:$K$80)</f>
        <v>ひらやま　こうき</v>
      </c>
      <c r="Z25" s="222"/>
      <c r="AA25" s="222"/>
      <c r="AB25" s="222"/>
    </row>
    <row r="26" spans="2:20" ht="13.5" customHeight="1">
      <c r="B26" s="13">
        <v>102</v>
      </c>
      <c r="C26" s="206" t="str">
        <f>LOOKUP(B26,$C$55:$C$90,$E$55:$E$90)</f>
        <v>今市ジュニア</v>
      </c>
      <c r="D26" s="207"/>
      <c r="E26" s="208"/>
      <c r="F26" s="36" t="s">
        <v>13</v>
      </c>
      <c r="G26" s="36"/>
      <c r="H26" s="37"/>
      <c r="I26" s="171" t="s">
        <v>6</v>
      </c>
      <c r="J26" s="36"/>
      <c r="K26" s="37"/>
      <c r="L26" s="36" t="s">
        <v>15</v>
      </c>
      <c r="M26" s="36"/>
      <c r="N26" s="37"/>
      <c r="O26" s="226"/>
      <c r="P26" s="227"/>
      <c r="Q26" s="228"/>
      <c r="R26" s="6"/>
      <c r="S26" s="7"/>
      <c r="T26" s="8"/>
    </row>
    <row r="27" spans="3:28" ht="13.5" customHeight="1">
      <c r="C27" s="212" t="str">
        <f>LOOKUP(B26,$C$55:$C$90,$H$55:$H$90)</f>
        <v>斎藤　昂志朗</v>
      </c>
      <c r="D27" s="213"/>
      <c r="E27" s="214"/>
      <c r="F27" s="11"/>
      <c r="G27" s="11" t="s">
        <v>445</v>
      </c>
      <c r="H27" s="12"/>
      <c r="I27" s="10">
        <f>Q23</f>
        <v>12</v>
      </c>
      <c r="J27" s="11" t="s">
        <v>10</v>
      </c>
      <c r="K27" s="12">
        <f>O23</f>
        <v>21</v>
      </c>
      <c r="L27" s="11">
        <f>Q25</f>
        <v>20</v>
      </c>
      <c r="M27" s="11" t="s">
        <v>10</v>
      </c>
      <c r="N27" s="12">
        <f>O25</f>
        <v>21</v>
      </c>
      <c r="O27" s="229"/>
      <c r="P27" s="230"/>
      <c r="Q27" s="231"/>
      <c r="R27" s="10"/>
      <c r="S27" s="11">
        <v>3</v>
      </c>
      <c r="T27" s="12"/>
      <c r="Y27" s="222" t="str">
        <f>LOOKUP(B26,$C$55:$C$80,$K$55:$K$80)</f>
        <v>さいとう　こうしろう</v>
      </c>
      <c r="Z27" s="222"/>
      <c r="AA27" s="222"/>
      <c r="AB27" s="222"/>
    </row>
    <row r="28" spans="2:9" ht="12" customHeight="1">
      <c r="B28" s="1"/>
      <c r="G28" s="2"/>
      <c r="H28" s="2"/>
      <c r="I28" s="2"/>
    </row>
    <row r="29" spans="2:28" ht="17.25">
      <c r="B29" s="3" t="s">
        <v>0</v>
      </c>
      <c r="C29" s="26" t="s">
        <v>24</v>
      </c>
      <c r="V29" s="35"/>
      <c r="Y29" s="4" t="s">
        <v>2</v>
      </c>
      <c r="Z29" s="4"/>
      <c r="AA29" s="4"/>
      <c r="AB29" s="4"/>
    </row>
    <row r="30" spans="2:20" ht="12" customHeight="1">
      <c r="B30" s="5" t="s">
        <v>3</v>
      </c>
      <c r="C30" s="226"/>
      <c r="D30" s="227"/>
      <c r="E30" s="228"/>
      <c r="F30" s="206" t="str">
        <f>C32</f>
        <v>大平ジュニア</v>
      </c>
      <c r="G30" s="207"/>
      <c r="H30" s="208"/>
      <c r="I30" s="206" t="str">
        <f>C34</f>
        <v>那須塩原ＪＢＳ</v>
      </c>
      <c r="J30" s="207"/>
      <c r="K30" s="208"/>
      <c r="L30" s="206" t="str">
        <f>C36</f>
        <v>今市ジュニア</v>
      </c>
      <c r="M30" s="207"/>
      <c r="N30" s="208"/>
      <c r="O30" s="223" t="str">
        <f>C38</f>
        <v>ＺＥＲＯ　Ｊｒ</v>
      </c>
      <c r="P30" s="224"/>
      <c r="Q30" s="225"/>
      <c r="R30" s="209" t="s">
        <v>4</v>
      </c>
      <c r="S30" s="210"/>
      <c r="T30" s="211"/>
    </row>
    <row r="31" spans="3:21" ht="12" customHeight="1">
      <c r="C31" s="229"/>
      <c r="D31" s="230"/>
      <c r="E31" s="231"/>
      <c r="F31" s="212" t="str">
        <f>C33</f>
        <v>上野　結花</v>
      </c>
      <c r="G31" s="213"/>
      <c r="H31" s="214"/>
      <c r="I31" s="212" t="str">
        <f>C35</f>
        <v>平山　晃生</v>
      </c>
      <c r="J31" s="213"/>
      <c r="K31" s="214"/>
      <c r="L31" s="212" t="str">
        <f>C37</f>
        <v>沖本　菜摘</v>
      </c>
      <c r="M31" s="213"/>
      <c r="N31" s="214"/>
      <c r="O31" s="212" t="str">
        <f>C39</f>
        <v>福田　ひまる</v>
      </c>
      <c r="P31" s="213"/>
      <c r="Q31" s="214"/>
      <c r="R31" s="212"/>
      <c r="S31" s="213"/>
      <c r="T31" s="214"/>
      <c r="U31" s="9"/>
    </row>
    <row r="32" spans="2:20" ht="12" customHeight="1">
      <c r="B32" s="13">
        <v>401</v>
      </c>
      <c r="C32" s="206" t="str">
        <f>LOOKUP(B32,$C$55:$C$90,$E$55:$E$90)</f>
        <v>大平ジュニア</v>
      </c>
      <c r="D32" s="207"/>
      <c r="E32" s="208"/>
      <c r="F32" s="226"/>
      <c r="G32" s="227"/>
      <c r="H32" s="228"/>
      <c r="I32" s="36" t="s">
        <v>5</v>
      </c>
      <c r="J32" s="36"/>
      <c r="K32" s="37"/>
      <c r="L32" s="36" t="s">
        <v>20</v>
      </c>
      <c r="M32" s="36"/>
      <c r="N32" s="37"/>
      <c r="O32" s="36" t="s">
        <v>13</v>
      </c>
      <c r="P32" s="36"/>
      <c r="Q32" s="37"/>
      <c r="R32" s="6"/>
      <c r="S32" s="7"/>
      <c r="T32" s="8"/>
    </row>
    <row r="33" spans="3:28" ht="12" customHeight="1">
      <c r="C33" s="212" t="str">
        <f>LOOKUP(B32,$C$55:$C$90,$H$55:$H$90)</f>
        <v>上野　結花</v>
      </c>
      <c r="D33" s="213"/>
      <c r="E33" s="214"/>
      <c r="F33" s="229"/>
      <c r="G33" s="230"/>
      <c r="H33" s="231"/>
      <c r="I33" s="11">
        <v>2</v>
      </c>
      <c r="J33" s="11" t="s">
        <v>10</v>
      </c>
      <c r="K33" s="12">
        <v>0</v>
      </c>
      <c r="L33" s="11">
        <v>0</v>
      </c>
      <c r="M33" s="11" t="s">
        <v>10</v>
      </c>
      <c r="N33" s="12">
        <v>2</v>
      </c>
      <c r="O33" s="11">
        <v>2</v>
      </c>
      <c r="P33" s="11" t="s">
        <v>10</v>
      </c>
      <c r="Q33" s="12">
        <v>0</v>
      </c>
      <c r="R33" s="10"/>
      <c r="S33" s="11" t="s">
        <v>452</v>
      </c>
      <c r="T33" s="12"/>
      <c r="Y33" s="222" t="str">
        <f>LOOKUP(B32,$C$55:$C$80,$K$55:$K$80)</f>
        <v>うえの　ゆいか</v>
      </c>
      <c r="Z33" s="222"/>
      <c r="AA33" s="222"/>
      <c r="AB33" s="222"/>
    </row>
    <row r="34" spans="2:20" ht="12" customHeight="1">
      <c r="B34" s="13">
        <v>701</v>
      </c>
      <c r="C34" s="206" t="str">
        <f>LOOKUP(B34,$C$55:$C$90,$E$55:$E$90)</f>
        <v>那須塩原ＪＢＳ</v>
      </c>
      <c r="D34" s="207"/>
      <c r="E34" s="208"/>
      <c r="F34" s="36" t="s">
        <v>5</v>
      </c>
      <c r="G34" s="36"/>
      <c r="H34" s="37"/>
      <c r="I34" s="226"/>
      <c r="J34" s="227"/>
      <c r="K34" s="228"/>
      <c r="L34" s="36" t="s">
        <v>19</v>
      </c>
      <c r="M34" s="36"/>
      <c r="N34" s="37"/>
      <c r="O34" s="22" t="s">
        <v>6</v>
      </c>
      <c r="P34" s="36"/>
      <c r="Q34" s="37"/>
      <c r="R34" s="6"/>
      <c r="S34" s="7"/>
      <c r="T34" s="8"/>
    </row>
    <row r="35" spans="3:28" ht="12" customHeight="1">
      <c r="C35" s="212" t="str">
        <f>LOOKUP(B34,$C$55:$C$90,$H$55:$H$90)</f>
        <v>平山　晃生</v>
      </c>
      <c r="D35" s="213"/>
      <c r="E35" s="214"/>
      <c r="F35" s="11">
        <f>K33</f>
        <v>0</v>
      </c>
      <c r="G35" s="11" t="s">
        <v>10</v>
      </c>
      <c r="H35" s="12">
        <f>I33</f>
        <v>2</v>
      </c>
      <c r="I35" s="229"/>
      <c r="J35" s="230"/>
      <c r="K35" s="231"/>
      <c r="L35" s="11">
        <v>0</v>
      </c>
      <c r="M35" s="11" t="s">
        <v>10</v>
      </c>
      <c r="N35" s="12">
        <v>2</v>
      </c>
      <c r="O35" s="11">
        <v>0</v>
      </c>
      <c r="P35" s="11" t="s">
        <v>10</v>
      </c>
      <c r="Q35" s="12">
        <v>2</v>
      </c>
      <c r="R35" s="10"/>
      <c r="S35" s="11">
        <v>4</v>
      </c>
      <c r="T35" s="12"/>
      <c r="Y35" s="222" t="str">
        <f>LOOKUP(B34,$C$55:$C$80,$K$55:$K$80)</f>
        <v>ひらやま　こうき</v>
      </c>
      <c r="Z35" s="222"/>
      <c r="AA35" s="222"/>
      <c r="AB35" s="222"/>
    </row>
    <row r="36" spans="2:20" ht="12" customHeight="1">
      <c r="B36" s="13">
        <v>101</v>
      </c>
      <c r="C36" s="232" t="str">
        <f>LOOKUP(B36,$C$55:$C$90,$E$55:$E$90)</f>
        <v>今市ジュニア</v>
      </c>
      <c r="D36" s="233"/>
      <c r="E36" s="234"/>
      <c r="F36" s="36" t="s">
        <v>20</v>
      </c>
      <c r="G36" s="22"/>
      <c r="H36" s="38"/>
      <c r="I36" s="36" t="s">
        <v>19</v>
      </c>
      <c r="J36" s="22"/>
      <c r="K36" s="38"/>
      <c r="L36" s="235"/>
      <c r="M36" s="236"/>
      <c r="N36" s="237"/>
      <c r="O36" s="36" t="s">
        <v>15</v>
      </c>
      <c r="P36" s="22"/>
      <c r="Q36" s="38"/>
      <c r="R36" s="39"/>
      <c r="S36" s="1"/>
      <c r="T36" s="40"/>
    </row>
    <row r="37" spans="3:28" ht="12" customHeight="1">
      <c r="C37" s="238" t="str">
        <f>LOOKUP(B36,$C$55:$C$90,$H$55:$H$90)</f>
        <v>沖本　菜摘</v>
      </c>
      <c r="D37" s="239"/>
      <c r="E37" s="240"/>
      <c r="F37" s="1">
        <f>N33</f>
        <v>2</v>
      </c>
      <c r="G37" s="1" t="s">
        <v>10</v>
      </c>
      <c r="H37" s="40">
        <f>L33</f>
        <v>0</v>
      </c>
      <c r="I37" s="1">
        <f>N35</f>
        <v>2</v>
      </c>
      <c r="J37" s="1" t="s">
        <v>10</v>
      </c>
      <c r="K37" s="40">
        <f>L35</f>
        <v>0</v>
      </c>
      <c r="L37" s="235"/>
      <c r="M37" s="236"/>
      <c r="N37" s="237"/>
      <c r="O37" s="1">
        <v>2</v>
      </c>
      <c r="P37" s="1" t="s">
        <v>10</v>
      </c>
      <c r="Q37" s="40">
        <v>0</v>
      </c>
      <c r="R37" s="39"/>
      <c r="S37" s="1" t="s">
        <v>451</v>
      </c>
      <c r="T37" s="40"/>
      <c r="Y37" s="222" t="str">
        <f>LOOKUP(B36,$C$55:$C$80,$K$55:$K$80)</f>
        <v>おきもと　なつみ</v>
      </c>
      <c r="Z37" s="222"/>
      <c r="AA37" s="222"/>
      <c r="AB37" s="222"/>
    </row>
    <row r="38" spans="2:20" ht="12" customHeight="1">
      <c r="B38" s="13">
        <v>601</v>
      </c>
      <c r="C38" s="206" t="str">
        <f>LOOKUP(B38,$C$55:$C$90,$E$55:$E$90)</f>
        <v>ＺＥＲＯ　Ｊｒ</v>
      </c>
      <c r="D38" s="207"/>
      <c r="E38" s="208"/>
      <c r="F38" s="36" t="s">
        <v>13</v>
      </c>
      <c r="G38" s="36"/>
      <c r="H38" s="37"/>
      <c r="I38" s="171" t="s">
        <v>6</v>
      </c>
      <c r="J38" s="36"/>
      <c r="K38" s="37"/>
      <c r="L38" s="36" t="s">
        <v>15</v>
      </c>
      <c r="M38" s="36"/>
      <c r="N38" s="37"/>
      <c r="O38" s="226"/>
      <c r="P38" s="227"/>
      <c r="Q38" s="228"/>
      <c r="R38" s="6"/>
      <c r="S38" s="7"/>
      <c r="T38" s="8"/>
    </row>
    <row r="39" spans="3:28" ht="12" customHeight="1">
      <c r="C39" s="212" t="str">
        <f>LOOKUP(B38,$C$55:$C$90,$H$55:$H$90)</f>
        <v>福田　ひまる</v>
      </c>
      <c r="D39" s="213"/>
      <c r="E39" s="214"/>
      <c r="F39" s="11">
        <f>Q33</f>
        <v>0</v>
      </c>
      <c r="G39" s="11" t="s">
        <v>10</v>
      </c>
      <c r="H39" s="12">
        <f>O33</f>
        <v>2</v>
      </c>
      <c r="I39" s="10">
        <f>Q35</f>
        <v>2</v>
      </c>
      <c r="J39" s="11" t="s">
        <v>10</v>
      </c>
      <c r="K39" s="12">
        <f>O35</f>
        <v>0</v>
      </c>
      <c r="L39" s="11">
        <f>Q37</f>
        <v>0</v>
      </c>
      <c r="M39" s="11" t="s">
        <v>10</v>
      </c>
      <c r="N39" s="12">
        <f>O37</f>
        <v>2</v>
      </c>
      <c r="O39" s="229"/>
      <c r="P39" s="230"/>
      <c r="Q39" s="231"/>
      <c r="R39" s="10"/>
      <c r="S39" s="11" t="s">
        <v>453</v>
      </c>
      <c r="T39" s="12"/>
      <c r="Y39" s="222" t="str">
        <f>LOOKUP(B38,$C$55:$C$80,$K$55:$K$80)</f>
        <v>ふくだ　ひまる</v>
      </c>
      <c r="Z39" s="222"/>
      <c r="AA39" s="222"/>
      <c r="AB39" s="222"/>
    </row>
    <row r="40" spans="2:9" ht="12" customHeight="1">
      <c r="B40" s="1"/>
      <c r="G40" s="2"/>
      <c r="H40" s="2"/>
      <c r="I40" s="2"/>
    </row>
    <row r="41" spans="2:28" ht="17.25">
      <c r="B41" s="3" t="s">
        <v>0</v>
      </c>
      <c r="C41" s="26" t="s">
        <v>25</v>
      </c>
      <c r="V41" s="35"/>
      <c r="Y41" s="4" t="s">
        <v>2</v>
      </c>
      <c r="Z41" s="4"/>
      <c r="AA41" s="4"/>
      <c r="AB41" s="4"/>
    </row>
    <row r="42" spans="2:20" ht="12" customHeight="1">
      <c r="B42" s="5" t="s">
        <v>3</v>
      </c>
      <c r="C42" s="226"/>
      <c r="D42" s="227"/>
      <c r="E42" s="228"/>
      <c r="F42" s="206" t="str">
        <f>C44</f>
        <v>ＫＢＣ</v>
      </c>
      <c r="G42" s="207"/>
      <c r="H42" s="208"/>
      <c r="I42" s="206" t="str">
        <f>C46</f>
        <v>ＺＥＲＯ　Ｊｒ</v>
      </c>
      <c r="J42" s="207"/>
      <c r="K42" s="208"/>
      <c r="L42" s="206" t="str">
        <f>C48</f>
        <v>ＺＥＲＯ　Ｊｒ</v>
      </c>
      <c r="M42" s="207"/>
      <c r="N42" s="208"/>
      <c r="O42" s="223" t="str">
        <f>C50</f>
        <v>今市ジュニア</v>
      </c>
      <c r="P42" s="224"/>
      <c r="Q42" s="225"/>
      <c r="R42" s="209" t="s">
        <v>4</v>
      </c>
      <c r="S42" s="210"/>
      <c r="T42" s="211"/>
    </row>
    <row r="43" spans="3:21" ht="12" customHeight="1">
      <c r="C43" s="229"/>
      <c r="D43" s="230"/>
      <c r="E43" s="231"/>
      <c r="F43" s="212" t="str">
        <f>C45</f>
        <v>桑久保 沙翔</v>
      </c>
      <c r="G43" s="213"/>
      <c r="H43" s="214"/>
      <c r="I43" s="212" t="str">
        <f>C47</f>
        <v>齋藤　ひなた</v>
      </c>
      <c r="J43" s="213"/>
      <c r="K43" s="214"/>
      <c r="L43" s="212" t="str">
        <f>C49</f>
        <v>長谷川　未羽</v>
      </c>
      <c r="M43" s="213"/>
      <c r="N43" s="214"/>
      <c r="O43" s="212" t="str">
        <f>C51</f>
        <v>斎藤　昂志朗</v>
      </c>
      <c r="P43" s="213"/>
      <c r="Q43" s="214"/>
      <c r="R43" s="212"/>
      <c r="S43" s="213"/>
      <c r="T43" s="214"/>
      <c r="U43" s="9"/>
    </row>
    <row r="44" spans="2:20" ht="12" customHeight="1">
      <c r="B44" s="13">
        <v>502</v>
      </c>
      <c r="C44" s="206" t="str">
        <f>LOOKUP(B44,$C$55:$C$90,$E$55:$E$90)</f>
        <v>ＫＢＣ</v>
      </c>
      <c r="D44" s="207"/>
      <c r="E44" s="208"/>
      <c r="F44" s="226"/>
      <c r="G44" s="227"/>
      <c r="H44" s="228"/>
      <c r="I44" s="36" t="s">
        <v>5</v>
      </c>
      <c r="J44" s="36"/>
      <c r="K44" s="37"/>
      <c r="L44" s="36" t="s">
        <v>20</v>
      </c>
      <c r="M44" s="36"/>
      <c r="N44" s="37"/>
      <c r="O44" s="36" t="s">
        <v>13</v>
      </c>
      <c r="P44" s="36"/>
      <c r="Q44" s="37"/>
      <c r="R44" s="6"/>
      <c r="S44" s="7"/>
      <c r="T44" s="8"/>
    </row>
    <row r="45" spans="3:28" ht="12" customHeight="1">
      <c r="C45" s="212" t="str">
        <f>LOOKUP(B44,$C$55:$C$90,$H$55:$H$90)</f>
        <v>桑久保 沙翔</v>
      </c>
      <c r="D45" s="213"/>
      <c r="E45" s="214"/>
      <c r="F45" s="229"/>
      <c r="G45" s="230"/>
      <c r="H45" s="231"/>
      <c r="I45" s="11">
        <v>2</v>
      </c>
      <c r="J45" s="11" t="s">
        <v>10</v>
      </c>
      <c r="K45" s="12">
        <v>0</v>
      </c>
      <c r="L45" s="11">
        <v>2</v>
      </c>
      <c r="M45" s="11" t="s">
        <v>10</v>
      </c>
      <c r="N45" s="12">
        <v>0</v>
      </c>
      <c r="O45" s="11">
        <v>2</v>
      </c>
      <c r="P45" s="11" t="s">
        <v>10</v>
      </c>
      <c r="Q45" s="12">
        <v>0</v>
      </c>
      <c r="R45" s="10"/>
      <c r="S45" s="11"/>
      <c r="T45" s="12"/>
      <c r="Y45" s="222" t="str">
        <f>LOOKUP(B44,$C$55:$C$80,$K$55:$K$80)</f>
        <v>くわくぼ　いっと</v>
      </c>
      <c r="Z45" s="222"/>
      <c r="AA45" s="222"/>
      <c r="AB45" s="222"/>
    </row>
    <row r="46" spans="2:20" ht="12" customHeight="1">
      <c r="B46" s="13">
        <v>603</v>
      </c>
      <c r="C46" s="206" t="str">
        <f>LOOKUP(B46,$C$55:$C$90,$E$55:$E$90)</f>
        <v>ＺＥＲＯ　Ｊｒ</v>
      </c>
      <c r="D46" s="207"/>
      <c r="E46" s="208"/>
      <c r="F46" s="36" t="s">
        <v>5</v>
      </c>
      <c r="G46" s="36"/>
      <c r="H46" s="37"/>
      <c r="I46" s="226"/>
      <c r="J46" s="227"/>
      <c r="K46" s="228"/>
      <c r="L46" s="36" t="s">
        <v>19</v>
      </c>
      <c r="M46" s="36"/>
      <c r="N46" s="37"/>
      <c r="O46" s="22" t="s">
        <v>6</v>
      </c>
      <c r="P46" s="36"/>
      <c r="Q46" s="37"/>
      <c r="R46" s="6"/>
      <c r="S46" s="7"/>
      <c r="T46" s="8"/>
    </row>
    <row r="47" spans="3:28" ht="12" customHeight="1">
      <c r="C47" s="212" t="str">
        <f>LOOKUP(B46,$C$55:$C$90,$H$55:$H$90)</f>
        <v>齋藤　ひなた</v>
      </c>
      <c r="D47" s="213"/>
      <c r="E47" s="214"/>
      <c r="F47" s="11">
        <f>K45</f>
        <v>0</v>
      </c>
      <c r="G47" s="11" t="s">
        <v>10</v>
      </c>
      <c r="H47" s="12">
        <f>I45</f>
        <v>2</v>
      </c>
      <c r="I47" s="229"/>
      <c r="J47" s="230"/>
      <c r="K47" s="231"/>
      <c r="L47" s="11">
        <v>0</v>
      </c>
      <c r="M47" s="11" t="s">
        <v>10</v>
      </c>
      <c r="N47" s="12">
        <v>2</v>
      </c>
      <c r="O47" s="11">
        <v>0</v>
      </c>
      <c r="P47" s="11" t="s">
        <v>10</v>
      </c>
      <c r="Q47" s="12">
        <v>2</v>
      </c>
      <c r="R47" s="10"/>
      <c r="S47" s="11"/>
      <c r="T47" s="12"/>
      <c r="Y47" s="222" t="str">
        <f>LOOKUP(B46,$C$55:$C$80,$K$55:$K$80)</f>
        <v>さいとう　ひなた</v>
      </c>
      <c r="Z47" s="222"/>
      <c r="AA47" s="222"/>
      <c r="AB47" s="222"/>
    </row>
    <row r="48" spans="2:20" ht="12" customHeight="1">
      <c r="B48" s="13">
        <v>602</v>
      </c>
      <c r="C48" s="232" t="str">
        <f>LOOKUP(B48,$C$55:$C$90,$E$55:$E$90)</f>
        <v>ＺＥＲＯ　Ｊｒ</v>
      </c>
      <c r="D48" s="233"/>
      <c r="E48" s="234"/>
      <c r="F48" s="36" t="s">
        <v>20</v>
      </c>
      <c r="G48" s="22"/>
      <c r="H48" s="38"/>
      <c r="I48" s="36" t="s">
        <v>19</v>
      </c>
      <c r="J48" s="22"/>
      <c r="K48" s="38"/>
      <c r="L48" s="235"/>
      <c r="M48" s="236"/>
      <c r="N48" s="237"/>
      <c r="O48" s="36" t="s">
        <v>15</v>
      </c>
      <c r="P48" s="22"/>
      <c r="Q48" s="38"/>
      <c r="R48" s="39"/>
      <c r="S48" s="1"/>
      <c r="T48" s="40"/>
    </row>
    <row r="49" spans="3:28" ht="12" customHeight="1">
      <c r="C49" s="238" t="str">
        <f>LOOKUP(B48,$C$55:$C$90,$H$55:$H$90)</f>
        <v>長谷川　未羽</v>
      </c>
      <c r="D49" s="239"/>
      <c r="E49" s="240"/>
      <c r="F49" s="1">
        <f>N45</f>
        <v>0</v>
      </c>
      <c r="G49" s="1" t="s">
        <v>10</v>
      </c>
      <c r="H49" s="40">
        <f>L45</f>
        <v>2</v>
      </c>
      <c r="I49" s="1">
        <f>N47</f>
        <v>2</v>
      </c>
      <c r="J49" s="1" t="s">
        <v>10</v>
      </c>
      <c r="K49" s="40">
        <f>L47</f>
        <v>0</v>
      </c>
      <c r="L49" s="235"/>
      <c r="M49" s="236"/>
      <c r="N49" s="237"/>
      <c r="O49" s="1">
        <v>2</v>
      </c>
      <c r="P49" s="1" t="s">
        <v>10</v>
      </c>
      <c r="Q49" s="40">
        <v>0</v>
      </c>
      <c r="R49" s="39"/>
      <c r="S49" s="1"/>
      <c r="T49" s="40"/>
      <c r="Y49" s="222" t="str">
        <f>LOOKUP(B48,$C$55:$C$80,$K$55:$K$80)</f>
        <v>はせがわ　みはね</v>
      </c>
      <c r="Z49" s="222"/>
      <c r="AA49" s="222"/>
      <c r="AB49" s="222"/>
    </row>
    <row r="50" spans="2:20" ht="12" customHeight="1">
      <c r="B50" s="13">
        <v>102</v>
      </c>
      <c r="C50" s="206" t="str">
        <f>LOOKUP(B50,$C$55:$C$90,$E$55:$E$90)</f>
        <v>今市ジュニア</v>
      </c>
      <c r="D50" s="207"/>
      <c r="E50" s="208"/>
      <c r="F50" s="36" t="s">
        <v>13</v>
      </c>
      <c r="G50" s="36"/>
      <c r="H50" s="37"/>
      <c r="I50" s="171" t="s">
        <v>6</v>
      </c>
      <c r="J50" s="36"/>
      <c r="K50" s="37"/>
      <c r="L50" s="36" t="s">
        <v>15</v>
      </c>
      <c r="M50" s="36"/>
      <c r="N50" s="37"/>
      <c r="O50" s="226"/>
      <c r="P50" s="227"/>
      <c r="Q50" s="228"/>
      <c r="R50" s="6"/>
      <c r="S50" s="7"/>
      <c r="T50" s="8"/>
    </row>
    <row r="51" spans="3:28" ht="12" customHeight="1">
      <c r="C51" s="212" t="str">
        <f>LOOKUP(B50,$C$55:$C$90,$H$55:$H$90)</f>
        <v>斎藤　昂志朗</v>
      </c>
      <c r="D51" s="213"/>
      <c r="E51" s="214"/>
      <c r="F51" s="11">
        <f>Q45</f>
        <v>0</v>
      </c>
      <c r="G51" s="11" t="s">
        <v>10</v>
      </c>
      <c r="H51" s="12">
        <f>O45</f>
        <v>2</v>
      </c>
      <c r="I51" s="10">
        <f>Q47</f>
        <v>2</v>
      </c>
      <c r="J51" s="11" t="s">
        <v>10</v>
      </c>
      <c r="K51" s="12">
        <f>O47</f>
        <v>0</v>
      </c>
      <c r="L51" s="11">
        <f>Q49</f>
        <v>0</v>
      </c>
      <c r="M51" s="11" t="s">
        <v>10</v>
      </c>
      <c r="N51" s="12">
        <f>O49</f>
        <v>2</v>
      </c>
      <c r="O51" s="229"/>
      <c r="P51" s="230"/>
      <c r="Q51" s="231"/>
      <c r="R51" s="10"/>
      <c r="S51" s="11"/>
      <c r="T51" s="12"/>
      <c r="Y51" s="222" t="str">
        <f>LOOKUP(B50,$C$55:$C$80,$K$55:$K$80)</f>
        <v>さいとう　こうしろう</v>
      </c>
      <c r="Z51" s="222"/>
      <c r="AA51" s="222"/>
      <c r="AB51" s="222"/>
    </row>
    <row r="52" spans="2:9" ht="12" customHeight="1">
      <c r="B52" s="1"/>
      <c r="G52" s="2"/>
      <c r="H52" s="2"/>
      <c r="I52" s="2"/>
    </row>
    <row r="53" spans="2:26" ht="18.75" hidden="1">
      <c r="B53" s="126"/>
      <c r="C53" s="241" t="str">
        <f>$C$1&amp;"　参加者名簿"</f>
        <v>令和５年夏季　さくら市ジュニア交流バドミントン大会　小学６年以下　参加者名簿</v>
      </c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126"/>
      <c r="Z53" s="126"/>
    </row>
    <row r="54" spans="2:26" ht="13.5" hidden="1">
      <c r="B54" s="1"/>
      <c r="C54" s="198" t="s">
        <v>29</v>
      </c>
      <c r="D54" s="198"/>
      <c r="E54" s="197" t="s">
        <v>30</v>
      </c>
      <c r="F54" s="197"/>
      <c r="G54" s="197"/>
      <c r="H54" s="197" t="s">
        <v>31</v>
      </c>
      <c r="I54" s="197"/>
      <c r="J54" s="197"/>
      <c r="K54" s="197" t="s">
        <v>32</v>
      </c>
      <c r="L54" s="197"/>
      <c r="M54" s="197"/>
      <c r="N54" s="43" t="s">
        <v>33</v>
      </c>
      <c r="O54" s="44"/>
      <c r="P54" s="44"/>
      <c r="Q54" s="44"/>
      <c r="R54" s="44"/>
      <c r="S54" s="44"/>
      <c r="T54" s="45"/>
      <c r="U54" s="39"/>
      <c r="V54" s="1"/>
      <c r="W54" s="1"/>
      <c r="X54" s="1"/>
      <c r="Y54" s="1"/>
      <c r="Z54" s="1"/>
    </row>
    <row r="55" spans="2:26" ht="13.5" hidden="1">
      <c r="B55" s="1"/>
      <c r="C55" s="197">
        <v>101</v>
      </c>
      <c r="D55" s="197"/>
      <c r="E55" s="198" t="s">
        <v>352</v>
      </c>
      <c r="F55" s="198"/>
      <c r="G55" s="198"/>
      <c r="H55" s="198" t="s">
        <v>363</v>
      </c>
      <c r="I55" s="198"/>
      <c r="J55" s="198"/>
      <c r="K55" s="198" t="s">
        <v>364</v>
      </c>
      <c r="L55" s="198"/>
      <c r="M55" s="198"/>
      <c r="N55" s="124" t="s">
        <v>365</v>
      </c>
      <c r="O55" s="44"/>
      <c r="P55" s="44"/>
      <c r="Q55" s="44"/>
      <c r="R55" s="44"/>
      <c r="S55" s="44"/>
      <c r="T55" s="45"/>
      <c r="U55" s="39"/>
      <c r="V55" s="1"/>
      <c r="W55" s="1"/>
      <c r="X55" s="1"/>
      <c r="Y55" s="1"/>
      <c r="Z55" s="1"/>
    </row>
    <row r="56" spans="2:26" ht="13.5" hidden="1">
      <c r="B56" s="1"/>
      <c r="C56" s="197">
        <v>102</v>
      </c>
      <c r="D56" s="197"/>
      <c r="E56" s="198" t="s">
        <v>352</v>
      </c>
      <c r="F56" s="198"/>
      <c r="G56" s="198"/>
      <c r="H56" s="198" t="s">
        <v>366</v>
      </c>
      <c r="I56" s="198"/>
      <c r="J56" s="198"/>
      <c r="K56" s="198" t="s">
        <v>367</v>
      </c>
      <c r="L56" s="198"/>
      <c r="M56" s="198"/>
      <c r="N56" s="124" t="s">
        <v>365</v>
      </c>
      <c r="O56" s="44"/>
      <c r="P56" s="44"/>
      <c r="Q56" s="44"/>
      <c r="R56" s="44"/>
      <c r="S56" s="44"/>
      <c r="T56" s="45"/>
      <c r="U56" s="39"/>
      <c r="V56" s="1"/>
      <c r="W56" s="1"/>
      <c r="X56" s="1"/>
      <c r="Y56" s="1"/>
      <c r="Z56" s="1"/>
    </row>
    <row r="57" spans="2:26" ht="13.5" hidden="1">
      <c r="B57" s="1"/>
      <c r="C57" s="197">
        <v>201</v>
      </c>
      <c r="D57" s="197"/>
      <c r="E57" s="198" t="s">
        <v>178</v>
      </c>
      <c r="F57" s="198"/>
      <c r="G57" s="198"/>
      <c r="H57" s="198"/>
      <c r="I57" s="198"/>
      <c r="J57" s="198"/>
      <c r="K57" s="198"/>
      <c r="L57" s="198"/>
      <c r="M57" s="198"/>
      <c r="N57" s="124"/>
      <c r="O57" s="44"/>
      <c r="P57" s="44"/>
      <c r="Q57" s="44"/>
      <c r="R57" s="44"/>
      <c r="S57" s="44"/>
      <c r="T57" s="45"/>
      <c r="U57" s="39"/>
      <c r="V57" s="1"/>
      <c r="W57" s="1"/>
      <c r="X57" s="1"/>
      <c r="Y57" s="1"/>
      <c r="Z57" s="1"/>
    </row>
    <row r="58" spans="2:26" ht="13.5" hidden="1">
      <c r="B58" s="1">
        <v>1</v>
      </c>
      <c r="C58" s="197">
        <v>301</v>
      </c>
      <c r="D58" s="197"/>
      <c r="E58" s="198" t="s">
        <v>34</v>
      </c>
      <c r="F58" s="198"/>
      <c r="G58" s="198"/>
      <c r="H58" s="198"/>
      <c r="I58" s="198"/>
      <c r="J58" s="198"/>
      <c r="K58" s="198"/>
      <c r="L58" s="198"/>
      <c r="M58" s="198"/>
      <c r="N58" s="44"/>
      <c r="O58" s="44"/>
      <c r="P58" s="44"/>
      <c r="Q58" s="44"/>
      <c r="R58" s="44"/>
      <c r="S58" s="44"/>
      <c r="T58" s="45"/>
      <c r="U58" s="39"/>
      <c r="V58" s="1"/>
      <c r="W58" s="1"/>
      <c r="X58" s="1"/>
      <c r="Y58" s="1"/>
      <c r="Z58" s="1"/>
    </row>
    <row r="59" spans="2:26" ht="13.5" hidden="1">
      <c r="B59" s="1">
        <v>2</v>
      </c>
      <c r="C59" s="197">
        <v>302</v>
      </c>
      <c r="D59" s="197"/>
      <c r="E59" s="198" t="s">
        <v>34</v>
      </c>
      <c r="F59" s="198"/>
      <c r="G59" s="198"/>
      <c r="H59" s="198"/>
      <c r="I59" s="198"/>
      <c r="J59" s="198"/>
      <c r="K59" s="198"/>
      <c r="L59" s="198"/>
      <c r="M59" s="198"/>
      <c r="N59" s="44"/>
      <c r="O59" s="44"/>
      <c r="P59" s="44"/>
      <c r="Q59" s="44"/>
      <c r="R59" s="44"/>
      <c r="S59" s="44"/>
      <c r="T59" s="45"/>
      <c r="U59" s="39"/>
      <c r="V59" s="1"/>
      <c r="W59" s="1"/>
      <c r="X59" s="1"/>
      <c r="Y59" s="1"/>
      <c r="Z59" s="1"/>
    </row>
    <row r="60" spans="2:26" ht="13.5" hidden="1">
      <c r="B60" s="1"/>
      <c r="C60" s="242">
        <v>401</v>
      </c>
      <c r="D60" s="243"/>
      <c r="E60" s="244" t="s">
        <v>181</v>
      </c>
      <c r="F60" s="245"/>
      <c r="G60" s="246"/>
      <c r="H60" s="244" t="s">
        <v>354</v>
      </c>
      <c r="I60" s="245"/>
      <c r="J60" s="246"/>
      <c r="K60" s="244" t="s">
        <v>355</v>
      </c>
      <c r="L60" s="245"/>
      <c r="M60" s="246"/>
      <c r="N60" s="124" t="s">
        <v>356</v>
      </c>
      <c r="O60" s="44"/>
      <c r="P60" s="44"/>
      <c r="Q60" s="44"/>
      <c r="R60" s="44"/>
      <c r="S60" s="44"/>
      <c r="T60" s="45"/>
      <c r="U60" s="39"/>
      <c r="V60" s="1"/>
      <c r="W60" s="1"/>
      <c r="X60" s="1"/>
      <c r="Y60" s="1"/>
      <c r="Z60" s="1"/>
    </row>
    <row r="61" spans="2:26" ht="13.5" hidden="1">
      <c r="B61" s="1"/>
      <c r="C61" s="197"/>
      <c r="D61" s="197"/>
      <c r="E61" s="198" t="s">
        <v>35</v>
      </c>
      <c r="F61" s="198"/>
      <c r="G61" s="198"/>
      <c r="H61" s="198"/>
      <c r="I61" s="198"/>
      <c r="J61" s="198"/>
      <c r="K61" s="198"/>
      <c r="L61" s="198"/>
      <c r="M61" s="198"/>
      <c r="N61" s="44"/>
      <c r="O61" s="44"/>
      <c r="P61" s="44"/>
      <c r="Q61" s="44"/>
      <c r="R61" s="44"/>
      <c r="S61" s="44"/>
      <c r="T61" s="45"/>
      <c r="U61" s="39"/>
      <c r="V61" s="1"/>
      <c r="W61" s="1"/>
      <c r="X61" s="1"/>
      <c r="Y61" s="1"/>
      <c r="Z61" s="1"/>
    </row>
    <row r="62" spans="2:26" ht="13.5" hidden="1">
      <c r="B62" s="1">
        <v>3</v>
      </c>
      <c r="C62" s="197"/>
      <c r="D62" s="197"/>
      <c r="E62" s="198" t="s">
        <v>188</v>
      </c>
      <c r="F62" s="198"/>
      <c r="G62" s="198"/>
      <c r="H62" s="198"/>
      <c r="I62" s="198"/>
      <c r="J62" s="198"/>
      <c r="K62" s="198"/>
      <c r="L62" s="198"/>
      <c r="M62" s="198"/>
      <c r="N62" s="44"/>
      <c r="O62" s="44"/>
      <c r="P62" s="44"/>
      <c r="Q62" s="44"/>
      <c r="R62" s="44"/>
      <c r="S62" s="44"/>
      <c r="T62" s="45"/>
      <c r="U62" s="39"/>
      <c r="V62" s="1"/>
      <c r="W62" s="1"/>
      <c r="X62" s="1"/>
      <c r="Y62" s="1"/>
      <c r="Z62" s="1"/>
    </row>
    <row r="63" spans="2:26" ht="13.5" hidden="1">
      <c r="B63" s="1"/>
      <c r="C63" s="197">
        <v>501</v>
      </c>
      <c r="D63" s="197"/>
      <c r="E63" s="198" t="s">
        <v>422</v>
      </c>
      <c r="F63" s="198"/>
      <c r="G63" s="198"/>
      <c r="H63" s="198" t="s">
        <v>423</v>
      </c>
      <c r="I63" s="198"/>
      <c r="J63" s="198"/>
      <c r="K63" s="198" t="s">
        <v>424</v>
      </c>
      <c r="L63" s="198"/>
      <c r="M63" s="198"/>
      <c r="N63" s="124" t="s">
        <v>425</v>
      </c>
      <c r="O63" s="44"/>
      <c r="P63" s="44"/>
      <c r="Q63" s="44"/>
      <c r="R63" s="124" t="s">
        <v>436</v>
      </c>
      <c r="S63" s="44"/>
      <c r="T63" s="45"/>
      <c r="U63" s="39"/>
      <c r="V63" s="1"/>
      <c r="W63" s="1"/>
      <c r="X63" s="1"/>
      <c r="Y63" s="1"/>
      <c r="Z63" s="1"/>
    </row>
    <row r="64" spans="2:26" ht="13.5" hidden="1">
      <c r="B64" s="1"/>
      <c r="C64" s="197">
        <v>502</v>
      </c>
      <c r="D64" s="197"/>
      <c r="E64" s="198" t="s">
        <v>422</v>
      </c>
      <c r="F64" s="198"/>
      <c r="G64" s="198"/>
      <c r="H64" s="198" t="s">
        <v>458</v>
      </c>
      <c r="I64" s="198"/>
      <c r="J64" s="198"/>
      <c r="K64" s="198" t="s">
        <v>426</v>
      </c>
      <c r="L64" s="198"/>
      <c r="M64" s="198"/>
      <c r="N64" s="124" t="s">
        <v>425</v>
      </c>
      <c r="O64" s="44"/>
      <c r="P64" s="44"/>
      <c r="Q64" s="44"/>
      <c r="R64" s="44"/>
      <c r="S64" s="44"/>
      <c r="T64" s="45"/>
      <c r="U64" s="39"/>
      <c r="V64" s="1"/>
      <c r="W64" s="1"/>
      <c r="X64" s="1"/>
      <c r="Y64" s="1"/>
      <c r="Z64" s="1"/>
    </row>
    <row r="65" spans="2:26" ht="13.5" hidden="1">
      <c r="B65" s="1"/>
      <c r="C65" s="197"/>
      <c r="D65" s="197"/>
      <c r="E65" s="198" t="s">
        <v>387</v>
      </c>
      <c r="F65" s="198"/>
      <c r="G65" s="198"/>
      <c r="H65" s="198"/>
      <c r="I65" s="198"/>
      <c r="J65" s="198"/>
      <c r="K65" s="198"/>
      <c r="L65" s="198"/>
      <c r="M65" s="198"/>
      <c r="N65" s="44"/>
      <c r="O65" s="44"/>
      <c r="P65" s="44"/>
      <c r="Q65" s="44"/>
      <c r="R65" s="44"/>
      <c r="S65" s="44"/>
      <c r="T65" s="45"/>
      <c r="U65" s="39"/>
      <c r="V65" s="1"/>
      <c r="W65" s="1"/>
      <c r="X65" s="1"/>
      <c r="Y65" s="1"/>
      <c r="Z65" s="1"/>
    </row>
    <row r="66" spans="2:26" ht="13.5" hidden="1">
      <c r="B66" s="1"/>
      <c r="C66" s="197">
        <v>601</v>
      </c>
      <c r="D66" s="197"/>
      <c r="E66" s="198" t="s">
        <v>407</v>
      </c>
      <c r="F66" s="198"/>
      <c r="G66" s="198"/>
      <c r="H66" s="198" t="s">
        <v>408</v>
      </c>
      <c r="I66" s="198"/>
      <c r="J66" s="198"/>
      <c r="K66" s="198" t="s">
        <v>409</v>
      </c>
      <c r="L66" s="198"/>
      <c r="M66" s="198"/>
      <c r="N66" s="124" t="s">
        <v>410</v>
      </c>
      <c r="O66" s="44"/>
      <c r="P66" s="44"/>
      <c r="Q66" s="44"/>
      <c r="R66" s="44"/>
      <c r="S66" s="44"/>
      <c r="T66" s="45"/>
      <c r="U66" s="39"/>
      <c r="V66" s="1"/>
      <c r="W66" s="1"/>
      <c r="X66" s="1"/>
      <c r="Y66" s="1"/>
      <c r="Z66" s="1"/>
    </row>
    <row r="67" spans="2:26" ht="13.5" hidden="1">
      <c r="B67" s="1"/>
      <c r="C67" s="197">
        <v>602</v>
      </c>
      <c r="D67" s="197"/>
      <c r="E67" s="198" t="s">
        <v>407</v>
      </c>
      <c r="F67" s="198"/>
      <c r="G67" s="198"/>
      <c r="H67" s="198" t="s">
        <v>411</v>
      </c>
      <c r="I67" s="198"/>
      <c r="J67" s="198"/>
      <c r="K67" s="198" t="s">
        <v>412</v>
      </c>
      <c r="L67" s="198"/>
      <c r="M67" s="198"/>
      <c r="N67" s="124" t="s">
        <v>410</v>
      </c>
      <c r="O67" s="44"/>
      <c r="P67" s="44"/>
      <c r="Q67" s="44"/>
      <c r="R67" s="44"/>
      <c r="S67" s="44"/>
      <c r="T67" s="45"/>
      <c r="U67" s="39"/>
      <c r="V67" s="1"/>
      <c r="W67" s="1"/>
      <c r="X67" s="1"/>
      <c r="Y67" s="1"/>
      <c r="Z67" s="1"/>
    </row>
    <row r="68" spans="2:26" ht="13.5" hidden="1">
      <c r="B68" s="1"/>
      <c r="C68" s="197">
        <v>603</v>
      </c>
      <c r="D68" s="197"/>
      <c r="E68" s="198" t="s">
        <v>407</v>
      </c>
      <c r="F68" s="198"/>
      <c r="G68" s="198"/>
      <c r="H68" s="198" t="s">
        <v>413</v>
      </c>
      <c r="I68" s="198"/>
      <c r="J68" s="198"/>
      <c r="K68" s="198" t="s">
        <v>414</v>
      </c>
      <c r="L68" s="198"/>
      <c r="M68" s="198"/>
      <c r="N68" s="124" t="s">
        <v>410</v>
      </c>
      <c r="O68" s="44"/>
      <c r="P68" s="44"/>
      <c r="Q68" s="44"/>
      <c r="R68" s="44"/>
      <c r="S68" s="44"/>
      <c r="T68" s="45"/>
      <c r="U68" s="39"/>
      <c r="V68" s="1"/>
      <c r="W68" s="1"/>
      <c r="X68" s="1"/>
      <c r="Y68" s="1"/>
      <c r="Z68" s="1"/>
    </row>
    <row r="69" spans="2:26" ht="13.5" hidden="1">
      <c r="B69" s="1">
        <v>4</v>
      </c>
      <c r="C69" s="197">
        <v>701</v>
      </c>
      <c r="D69" s="197"/>
      <c r="E69" s="198" t="s">
        <v>36</v>
      </c>
      <c r="F69" s="198"/>
      <c r="G69" s="198"/>
      <c r="H69" s="198" t="s">
        <v>388</v>
      </c>
      <c r="I69" s="198"/>
      <c r="J69" s="198"/>
      <c r="K69" s="198" t="s">
        <v>389</v>
      </c>
      <c r="L69" s="198"/>
      <c r="M69" s="198"/>
      <c r="N69" s="124" t="s">
        <v>398</v>
      </c>
      <c r="O69" s="44"/>
      <c r="P69" s="44"/>
      <c r="Q69" s="44"/>
      <c r="R69" s="44"/>
      <c r="S69" s="44"/>
      <c r="T69" s="45"/>
      <c r="U69" s="39"/>
      <c r="V69" s="1"/>
      <c r="W69" s="1"/>
      <c r="X69" s="1"/>
      <c r="Y69" s="1"/>
      <c r="Z69" s="1"/>
    </row>
    <row r="70" spans="2:26" ht="13.5" hidden="1">
      <c r="B70" s="1"/>
      <c r="C70" s="197">
        <v>801</v>
      </c>
      <c r="D70" s="197"/>
      <c r="E70" s="198" t="s">
        <v>348</v>
      </c>
      <c r="F70" s="198"/>
      <c r="G70" s="198"/>
      <c r="H70" s="198"/>
      <c r="I70" s="198"/>
      <c r="J70" s="198"/>
      <c r="K70" s="198"/>
      <c r="L70" s="198"/>
      <c r="M70" s="198"/>
      <c r="N70" s="124"/>
      <c r="O70" s="44"/>
      <c r="P70" s="44"/>
      <c r="Q70" s="44"/>
      <c r="R70" s="44"/>
      <c r="S70" s="44"/>
      <c r="T70" s="45"/>
      <c r="U70" s="39"/>
      <c r="V70" s="1"/>
      <c r="W70" s="1"/>
      <c r="X70" s="1"/>
      <c r="Y70" s="1"/>
      <c r="Z70" s="1"/>
    </row>
    <row r="71" spans="2:26" ht="13.5" hidden="1">
      <c r="B71" s="1">
        <v>8</v>
      </c>
      <c r="C71" s="197">
        <v>901</v>
      </c>
      <c r="D71" s="197"/>
      <c r="E71" s="198" t="s">
        <v>44</v>
      </c>
      <c r="F71" s="198"/>
      <c r="G71" s="198"/>
      <c r="H71" s="198"/>
      <c r="I71" s="198"/>
      <c r="J71" s="198"/>
      <c r="K71" s="198"/>
      <c r="L71" s="198"/>
      <c r="M71" s="198"/>
      <c r="N71" s="44"/>
      <c r="O71" s="44"/>
      <c r="P71" s="44"/>
      <c r="Q71" s="44"/>
      <c r="R71" s="44"/>
      <c r="S71" s="44"/>
      <c r="T71" s="45"/>
      <c r="U71" s="39"/>
      <c r="V71" s="1"/>
      <c r="W71" s="1"/>
      <c r="X71" s="1"/>
      <c r="Y71" s="1"/>
      <c r="Z71" s="1"/>
    </row>
    <row r="72" spans="2:26" ht="13.5" hidden="1">
      <c r="B72" s="1"/>
      <c r="C72" s="197">
        <v>9911</v>
      </c>
      <c r="D72" s="197"/>
      <c r="E72" s="198" t="s">
        <v>1</v>
      </c>
      <c r="F72" s="198"/>
      <c r="G72" s="198"/>
      <c r="H72" s="198" t="s">
        <v>37</v>
      </c>
      <c r="I72" s="198"/>
      <c r="J72" s="198"/>
      <c r="K72" s="198"/>
      <c r="L72" s="198"/>
      <c r="M72" s="198"/>
      <c r="N72" s="44"/>
      <c r="O72" s="44"/>
      <c r="P72" s="44"/>
      <c r="Q72" s="44"/>
      <c r="R72" s="44"/>
      <c r="S72" s="44"/>
      <c r="T72" s="45"/>
      <c r="U72" s="39"/>
      <c r="V72" s="1"/>
      <c r="W72" s="1"/>
      <c r="X72" s="1"/>
      <c r="Y72" s="1"/>
      <c r="Z72" s="1"/>
    </row>
    <row r="73" spans="2:26" ht="13.5" hidden="1">
      <c r="B73" s="1"/>
      <c r="C73" s="197">
        <v>9912</v>
      </c>
      <c r="D73" s="197"/>
      <c r="E73" s="198" t="s">
        <v>1</v>
      </c>
      <c r="F73" s="198"/>
      <c r="G73" s="198"/>
      <c r="H73" s="198" t="s">
        <v>38</v>
      </c>
      <c r="I73" s="198"/>
      <c r="J73" s="198"/>
      <c r="K73" s="198"/>
      <c r="L73" s="198"/>
      <c r="M73" s="198"/>
      <c r="N73" s="44"/>
      <c r="O73" s="44"/>
      <c r="P73" s="44"/>
      <c r="Q73" s="44"/>
      <c r="R73" s="44"/>
      <c r="S73" s="44"/>
      <c r="T73" s="45"/>
      <c r="U73" s="39"/>
      <c r="V73" s="1"/>
      <c r="W73" s="1"/>
      <c r="X73" s="1"/>
      <c r="Y73" s="1"/>
      <c r="Z73" s="1"/>
    </row>
    <row r="74" spans="2:26" ht="13.5" hidden="1">
      <c r="B74" s="1"/>
      <c r="C74" s="197">
        <v>9913</v>
      </c>
      <c r="D74" s="197"/>
      <c r="E74" s="198" t="s">
        <v>1</v>
      </c>
      <c r="F74" s="198"/>
      <c r="G74" s="198"/>
      <c r="H74" s="198" t="s">
        <v>39</v>
      </c>
      <c r="I74" s="198"/>
      <c r="J74" s="198"/>
      <c r="K74" s="198"/>
      <c r="L74" s="198"/>
      <c r="M74" s="198"/>
      <c r="N74" s="44"/>
      <c r="O74" s="44"/>
      <c r="P74" s="44"/>
      <c r="Q74" s="44"/>
      <c r="R74" s="44"/>
      <c r="S74" s="44"/>
      <c r="T74" s="45"/>
      <c r="U74" s="39"/>
      <c r="V74" s="1"/>
      <c r="W74" s="1"/>
      <c r="X74" s="1"/>
      <c r="Y74" s="1"/>
      <c r="Z74" s="1"/>
    </row>
    <row r="75" spans="2:26" ht="13.5" hidden="1">
      <c r="B75" s="1"/>
      <c r="C75" s="197">
        <v>9914</v>
      </c>
      <c r="D75" s="197"/>
      <c r="E75" s="198" t="s">
        <v>1</v>
      </c>
      <c r="F75" s="198"/>
      <c r="G75" s="198"/>
      <c r="H75" s="198" t="s">
        <v>40</v>
      </c>
      <c r="I75" s="198"/>
      <c r="J75" s="198"/>
      <c r="K75" s="198"/>
      <c r="L75" s="198"/>
      <c r="M75" s="198"/>
      <c r="N75" s="44"/>
      <c r="O75" s="44"/>
      <c r="P75" s="44"/>
      <c r="Q75" s="44"/>
      <c r="R75" s="44"/>
      <c r="S75" s="44"/>
      <c r="T75" s="45"/>
      <c r="U75" s="39"/>
      <c r="V75" s="1"/>
      <c r="W75" s="1"/>
      <c r="X75" s="1"/>
      <c r="Y75" s="1"/>
      <c r="Z75" s="1"/>
    </row>
    <row r="76" spans="2:26" ht="13.5" hidden="1">
      <c r="B76" s="1"/>
      <c r="C76" s="197">
        <v>9915</v>
      </c>
      <c r="D76" s="197"/>
      <c r="E76" s="198" t="s">
        <v>1</v>
      </c>
      <c r="F76" s="198"/>
      <c r="G76" s="198"/>
      <c r="H76" s="198" t="s">
        <v>41</v>
      </c>
      <c r="I76" s="198"/>
      <c r="J76" s="198"/>
      <c r="K76" s="198"/>
      <c r="L76" s="198"/>
      <c r="M76" s="198"/>
      <c r="N76" s="44"/>
      <c r="O76" s="44"/>
      <c r="P76" s="44"/>
      <c r="Q76" s="44"/>
      <c r="R76" s="44"/>
      <c r="S76" s="44"/>
      <c r="T76" s="45"/>
      <c r="U76" s="39"/>
      <c r="V76" s="1"/>
      <c r="W76" s="1"/>
      <c r="X76" s="1"/>
      <c r="Y76" s="1"/>
      <c r="Z76" s="1"/>
    </row>
    <row r="77" spans="2:26" ht="13.5" hidden="1">
      <c r="B77" s="1"/>
      <c r="C77" s="197">
        <v>9921</v>
      </c>
      <c r="D77" s="197"/>
      <c r="E77" s="198" t="s">
        <v>21</v>
      </c>
      <c r="F77" s="198"/>
      <c r="G77" s="198"/>
      <c r="H77" s="198" t="s">
        <v>37</v>
      </c>
      <c r="I77" s="198"/>
      <c r="J77" s="198"/>
      <c r="K77" s="198"/>
      <c r="L77" s="198"/>
      <c r="M77" s="198"/>
      <c r="N77" s="44"/>
      <c r="O77" s="44"/>
      <c r="P77" s="44"/>
      <c r="Q77" s="44"/>
      <c r="R77" s="44"/>
      <c r="S77" s="44"/>
      <c r="T77" s="45"/>
      <c r="U77" s="39"/>
      <c r="V77" s="1"/>
      <c r="W77" s="1"/>
      <c r="X77" s="1"/>
      <c r="Y77" s="1"/>
      <c r="Z77" s="1"/>
    </row>
    <row r="78" spans="2:26" ht="13.5" hidden="1">
      <c r="B78" s="1"/>
      <c r="C78" s="197">
        <v>9922</v>
      </c>
      <c r="D78" s="197"/>
      <c r="E78" s="198" t="s">
        <v>21</v>
      </c>
      <c r="F78" s="198"/>
      <c r="G78" s="198"/>
      <c r="H78" s="198" t="s">
        <v>38</v>
      </c>
      <c r="I78" s="198"/>
      <c r="J78" s="198"/>
      <c r="K78" s="198"/>
      <c r="L78" s="198"/>
      <c r="M78" s="198"/>
      <c r="N78" s="44"/>
      <c r="O78" s="44"/>
      <c r="P78" s="44"/>
      <c r="Q78" s="44"/>
      <c r="R78" s="44"/>
      <c r="S78" s="44"/>
      <c r="T78" s="45"/>
      <c r="U78" s="39"/>
      <c r="V78" s="1"/>
      <c r="W78" s="1"/>
      <c r="X78" s="1"/>
      <c r="Y78" s="1"/>
      <c r="Z78" s="1"/>
    </row>
    <row r="79" spans="2:26" ht="13.5" hidden="1">
      <c r="B79" s="1"/>
      <c r="C79" s="197">
        <v>9923</v>
      </c>
      <c r="D79" s="197"/>
      <c r="E79" s="198" t="s">
        <v>21</v>
      </c>
      <c r="F79" s="198"/>
      <c r="G79" s="198"/>
      <c r="H79" s="198" t="s">
        <v>39</v>
      </c>
      <c r="I79" s="198"/>
      <c r="J79" s="198"/>
      <c r="K79" s="198"/>
      <c r="L79" s="198"/>
      <c r="M79" s="198"/>
      <c r="N79" s="44"/>
      <c r="O79" s="44"/>
      <c r="P79" s="44"/>
      <c r="Q79" s="44"/>
      <c r="R79" s="44"/>
      <c r="S79" s="44"/>
      <c r="T79" s="45"/>
      <c r="U79" s="39"/>
      <c r="V79" s="1"/>
      <c r="W79" s="1"/>
      <c r="X79" s="1"/>
      <c r="Y79" s="1"/>
      <c r="Z79" s="1"/>
    </row>
    <row r="80" spans="2:26" ht="13.5" hidden="1">
      <c r="B80" s="1"/>
      <c r="C80" s="197">
        <v>9924</v>
      </c>
      <c r="D80" s="197"/>
      <c r="E80" s="198" t="s">
        <v>21</v>
      </c>
      <c r="F80" s="198"/>
      <c r="G80" s="198"/>
      <c r="H80" s="198" t="s">
        <v>40</v>
      </c>
      <c r="I80" s="198"/>
      <c r="J80" s="198"/>
      <c r="K80" s="198"/>
      <c r="L80" s="198"/>
      <c r="M80" s="198"/>
      <c r="N80" s="44"/>
      <c r="O80" s="44"/>
      <c r="P80" s="44"/>
      <c r="Q80" s="44"/>
      <c r="R80" s="44"/>
      <c r="S80" s="44"/>
      <c r="T80" s="45"/>
      <c r="U80" s="39"/>
      <c r="V80" s="1"/>
      <c r="W80" s="1"/>
      <c r="X80" s="1"/>
      <c r="Y80" s="1"/>
      <c r="Z80" s="1"/>
    </row>
    <row r="81" spans="2:26" ht="13.5" hidden="1">
      <c r="B81" s="1"/>
      <c r="C81" s="197">
        <v>9925</v>
      </c>
      <c r="D81" s="197"/>
      <c r="E81" s="198" t="s">
        <v>21</v>
      </c>
      <c r="F81" s="198"/>
      <c r="G81" s="198"/>
      <c r="H81" s="198" t="s">
        <v>41</v>
      </c>
      <c r="I81" s="198"/>
      <c r="J81" s="198"/>
      <c r="K81" s="198"/>
      <c r="L81" s="198"/>
      <c r="M81" s="198"/>
      <c r="N81" s="44"/>
      <c r="O81" s="44"/>
      <c r="P81" s="44"/>
      <c r="Q81" s="44"/>
      <c r="R81" s="44"/>
      <c r="S81" s="44"/>
      <c r="T81" s="45"/>
      <c r="U81" s="39"/>
      <c r="V81" s="1"/>
      <c r="W81" s="1"/>
      <c r="X81" s="1"/>
      <c r="Y81" s="1"/>
      <c r="Z81" s="1"/>
    </row>
    <row r="82" spans="2:26" ht="13.5" hidden="1">
      <c r="B82" s="1"/>
      <c r="C82" s="197">
        <v>9931</v>
      </c>
      <c r="D82" s="197"/>
      <c r="E82" s="198" t="s">
        <v>22</v>
      </c>
      <c r="F82" s="198"/>
      <c r="G82" s="198"/>
      <c r="H82" s="198" t="s">
        <v>37</v>
      </c>
      <c r="I82" s="198"/>
      <c r="J82" s="198"/>
      <c r="K82" s="198"/>
      <c r="L82" s="198"/>
      <c r="M82" s="198"/>
      <c r="N82" s="44"/>
      <c r="O82" s="44"/>
      <c r="P82" s="44"/>
      <c r="Q82" s="44"/>
      <c r="R82" s="44"/>
      <c r="S82" s="44"/>
      <c r="T82" s="45"/>
      <c r="U82" s="39"/>
      <c r="V82" s="1"/>
      <c r="W82" s="1"/>
      <c r="X82" s="1"/>
      <c r="Y82" s="1"/>
      <c r="Z82" s="1"/>
    </row>
    <row r="83" spans="2:26" ht="13.5" hidden="1">
      <c r="B83" s="1"/>
      <c r="C83" s="197">
        <v>9932</v>
      </c>
      <c r="D83" s="197"/>
      <c r="E83" s="198" t="s">
        <v>22</v>
      </c>
      <c r="F83" s="198"/>
      <c r="G83" s="198"/>
      <c r="H83" s="198" t="s">
        <v>38</v>
      </c>
      <c r="I83" s="198"/>
      <c r="J83" s="198"/>
      <c r="K83" s="198"/>
      <c r="L83" s="198"/>
      <c r="M83" s="198"/>
      <c r="N83" s="44"/>
      <c r="O83" s="44"/>
      <c r="P83" s="44"/>
      <c r="Q83" s="44"/>
      <c r="R83" s="44"/>
      <c r="S83" s="44"/>
      <c r="T83" s="45"/>
      <c r="U83" s="39"/>
      <c r="V83" s="1"/>
      <c r="W83" s="1"/>
      <c r="X83" s="1"/>
      <c r="Y83" s="1"/>
      <c r="Z83" s="1"/>
    </row>
    <row r="84" spans="2:26" ht="13.5" hidden="1">
      <c r="B84" s="1"/>
      <c r="C84" s="197">
        <v>9933</v>
      </c>
      <c r="D84" s="197"/>
      <c r="E84" s="198" t="s">
        <v>22</v>
      </c>
      <c r="F84" s="198"/>
      <c r="G84" s="198"/>
      <c r="H84" s="198" t="s">
        <v>39</v>
      </c>
      <c r="I84" s="198"/>
      <c r="J84" s="198"/>
      <c r="K84" s="198"/>
      <c r="L84" s="198"/>
      <c r="M84" s="198"/>
      <c r="N84" s="44"/>
      <c r="O84" s="44"/>
      <c r="P84" s="44"/>
      <c r="Q84" s="44"/>
      <c r="R84" s="44"/>
      <c r="S84" s="44"/>
      <c r="T84" s="45"/>
      <c r="U84" s="39"/>
      <c r="V84" s="1"/>
      <c r="W84" s="1"/>
      <c r="X84" s="1"/>
      <c r="Y84" s="1"/>
      <c r="Z84" s="1"/>
    </row>
    <row r="85" spans="2:26" ht="13.5" hidden="1">
      <c r="B85" s="1"/>
      <c r="C85" s="197">
        <v>9934</v>
      </c>
      <c r="D85" s="197"/>
      <c r="E85" s="198" t="s">
        <v>22</v>
      </c>
      <c r="F85" s="198"/>
      <c r="G85" s="198"/>
      <c r="H85" s="198" t="s">
        <v>40</v>
      </c>
      <c r="I85" s="198"/>
      <c r="J85" s="198"/>
      <c r="K85" s="198"/>
      <c r="L85" s="198"/>
      <c r="M85" s="198"/>
      <c r="N85" s="44"/>
      <c r="O85" s="44"/>
      <c r="P85" s="44"/>
      <c r="Q85" s="44"/>
      <c r="R85" s="44"/>
      <c r="S85" s="44"/>
      <c r="T85" s="45"/>
      <c r="U85" s="39"/>
      <c r="V85" s="1"/>
      <c r="W85" s="1"/>
      <c r="X85" s="1"/>
      <c r="Y85" s="1"/>
      <c r="Z85" s="1"/>
    </row>
    <row r="86" spans="2:26" ht="13.5" hidden="1">
      <c r="B86" s="1"/>
      <c r="C86" s="197">
        <v>9941</v>
      </c>
      <c r="D86" s="197"/>
      <c r="E86" s="198" t="s">
        <v>23</v>
      </c>
      <c r="F86" s="198"/>
      <c r="G86" s="198"/>
      <c r="H86" s="198" t="s">
        <v>37</v>
      </c>
      <c r="I86" s="198"/>
      <c r="J86" s="198"/>
      <c r="K86" s="198"/>
      <c r="L86" s="198"/>
      <c r="M86" s="198"/>
      <c r="N86" s="44"/>
      <c r="O86" s="44"/>
      <c r="P86" s="44"/>
      <c r="Q86" s="44"/>
      <c r="R86" s="44"/>
      <c r="S86" s="44"/>
      <c r="T86" s="45"/>
      <c r="U86" s="39"/>
      <c r="V86" s="1"/>
      <c r="W86" s="1"/>
      <c r="X86" s="1"/>
      <c r="Y86" s="1"/>
      <c r="Z86" s="1"/>
    </row>
    <row r="87" spans="2:26" ht="13.5" hidden="1">
      <c r="B87" s="1"/>
      <c r="C87" s="197">
        <v>9942</v>
      </c>
      <c r="D87" s="197"/>
      <c r="E87" s="198" t="s">
        <v>23</v>
      </c>
      <c r="F87" s="198"/>
      <c r="G87" s="198"/>
      <c r="H87" s="198" t="s">
        <v>38</v>
      </c>
      <c r="I87" s="198"/>
      <c r="J87" s="198"/>
      <c r="K87" s="198"/>
      <c r="L87" s="198"/>
      <c r="M87" s="198"/>
      <c r="N87" s="44"/>
      <c r="O87" s="44"/>
      <c r="P87" s="44"/>
      <c r="Q87" s="44"/>
      <c r="R87" s="44"/>
      <c r="S87" s="44"/>
      <c r="T87" s="45"/>
      <c r="U87" s="39"/>
      <c r="V87" s="1"/>
      <c r="W87" s="1"/>
      <c r="X87" s="1"/>
      <c r="Y87" s="1"/>
      <c r="Z87" s="1"/>
    </row>
    <row r="88" spans="2:26" ht="13.5" hidden="1">
      <c r="B88" s="1"/>
      <c r="C88" s="197">
        <v>9943</v>
      </c>
      <c r="D88" s="197"/>
      <c r="E88" s="198" t="s">
        <v>23</v>
      </c>
      <c r="F88" s="198"/>
      <c r="G88" s="198"/>
      <c r="H88" s="198" t="s">
        <v>39</v>
      </c>
      <c r="I88" s="198"/>
      <c r="J88" s="198"/>
      <c r="K88" s="198"/>
      <c r="L88" s="198"/>
      <c r="M88" s="198"/>
      <c r="N88" s="44"/>
      <c r="O88" s="44"/>
      <c r="P88" s="44"/>
      <c r="Q88" s="44"/>
      <c r="R88" s="44"/>
      <c r="S88" s="44"/>
      <c r="T88" s="45"/>
      <c r="U88" s="39"/>
      <c r="V88" s="1"/>
      <c r="W88" s="1"/>
      <c r="X88" s="1"/>
      <c r="Y88" s="1"/>
      <c r="Z88" s="1"/>
    </row>
    <row r="89" spans="2:26" ht="13.5" hidden="1">
      <c r="B89" s="1"/>
      <c r="C89" s="197">
        <v>9944</v>
      </c>
      <c r="D89" s="197"/>
      <c r="E89" s="198" t="s">
        <v>23</v>
      </c>
      <c r="F89" s="198"/>
      <c r="G89" s="198"/>
      <c r="H89" s="198" t="s">
        <v>40</v>
      </c>
      <c r="I89" s="198"/>
      <c r="J89" s="198"/>
      <c r="K89" s="198"/>
      <c r="L89" s="198"/>
      <c r="M89" s="198"/>
      <c r="N89" s="44"/>
      <c r="O89" s="44"/>
      <c r="P89" s="44"/>
      <c r="Q89" s="44"/>
      <c r="R89" s="44"/>
      <c r="S89" s="44"/>
      <c r="T89" s="45"/>
      <c r="U89" s="39"/>
      <c r="V89" s="1"/>
      <c r="W89" s="1"/>
      <c r="X89" s="1"/>
      <c r="Y89" s="1"/>
      <c r="Z89" s="1"/>
    </row>
    <row r="90" spans="2:26" ht="13.5" hidden="1">
      <c r="B90" s="1"/>
      <c r="C90" s="197" t="s">
        <v>42</v>
      </c>
      <c r="D90" s="197"/>
      <c r="E90" s="198"/>
      <c r="F90" s="198"/>
      <c r="G90" s="198"/>
      <c r="H90" s="198"/>
      <c r="I90" s="198"/>
      <c r="J90" s="198"/>
      <c r="K90" s="198"/>
      <c r="L90" s="198"/>
      <c r="M90" s="198"/>
      <c r="N90" s="44"/>
      <c r="O90" s="44"/>
      <c r="P90" s="44"/>
      <c r="Q90" s="44"/>
      <c r="R90" s="44"/>
      <c r="S90" s="44"/>
      <c r="T90" s="45"/>
      <c r="U90" s="39"/>
      <c r="V90" s="1"/>
      <c r="W90" s="1"/>
      <c r="X90" s="1"/>
      <c r="Y90" s="1"/>
      <c r="Z90" s="1"/>
    </row>
    <row r="91" ht="13.5" hidden="1"/>
  </sheetData>
  <sheetProtection sheet="1"/>
  <mergeCells count="261">
    <mergeCell ref="C64:D64"/>
    <mergeCell ref="E64:G64"/>
    <mergeCell ref="H64:J64"/>
    <mergeCell ref="K64:M64"/>
    <mergeCell ref="C56:D56"/>
    <mergeCell ref="E56:G56"/>
    <mergeCell ref="H56:J56"/>
    <mergeCell ref="K56:M56"/>
    <mergeCell ref="C57:D57"/>
    <mergeCell ref="E57:G57"/>
    <mergeCell ref="H57:J57"/>
    <mergeCell ref="K57:M57"/>
    <mergeCell ref="C89:D89"/>
    <mergeCell ref="E89:G89"/>
    <mergeCell ref="H89:J89"/>
    <mergeCell ref="K89:M89"/>
    <mergeCell ref="H88:J88"/>
    <mergeCell ref="K88:M88"/>
    <mergeCell ref="C85:D85"/>
    <mergeCell ref="E85:G85"/>
    <mergeCell ref="C90:D90"/>
    <mergeCell ref="E90:G90"/>
    <mergeCell ref="H90:J90"/>
    <mergeCell ref="K90:M90"/>
    <mergeCell ref="C87:D87"/>
    <mergeCell ref="E87:G87"/>
    <mergeCell ref="H87:J87"/>
    <mergeCell ref="K87:M87"/>
    <mergeCell ref="C88:D88"/>
    <mergeCell ref="E88:G88"/>
    <mergeCell ref="H85:J85"/>
    <mergeCell ref="K85:M85"/>
    <mergeCell ref="C86:D86"/>
    <mergeCell ref="E86:G86"/>
    <mergeCell ref="H86:J86"/>
    <mergeCell ref="K86:M86"/>
    <mergeCell ref="C83:D83"/>
    <mergeCell ref="E83:G83"/>
    <mergeCell ref="H83:J83"/>
    <mergeCell ref="K83:M83"/>
    <mergeCell ref="C84:D84"/>
    <mergeCell ref="E84:G84"/>
    <mergeCell ref="H84:J84"/>
    <mergeCell ref="K84:M84"/>
    <mergeCell ref="C81:D81"/>
    <mergeCell ref="E81:G81"/>
    <mergeCell ref="H81:J81"/>
    <mergeCell ref="K81:M81"/>
    <mergeCell ref="C82:D82"/>
    <mergeCell ref="E82:G82"/>
    <mergeCell ref="H82:J82"/>
    <mergeCell ref="K82:M82"/>
    <mergeCell ref="C79:D79"/>
    <mergeCell ref="E79:G79"/>
    <mergeCell ref="H79:J79"/>
    <mergeCell ref="K79:M79"/>
    <mergeCell ref="C80:D80"/>
    <mergeCell ref="E80:G80"/>
    <mergeCell ref="H80:J80"/>
    <mergeCell ref="K80:M80"/>
    <mergeCell ref="C77:D77"/>
    <mergeCell ref="E77:G77"/>
    <mergeCell ref="H77:J77"/>
    <mergeCell ref="K77:M77"/>
    <mergeCell ref="C78:D78"/>
    <mergeCell ref="E78:G78"/>
    <mergeCell ref="H78:J78"/>
    <mergeCell ref="K78:M78"/>
    <mergeCell ref="C75:D75"/>
    <mergeCell ref="E75:G75"/>
    <mergeCell ref="H75:J75"/>
    <mergeCell ref="K75:M75"/>
    <mergeCell ref="C76:D76"/>
    <mergeCell ref="E76:G76"/>
    <mergeCell ref="H76:J76"/>
    <mergeCell ref="K76:M76"/>
    <mergeCell ref="C73:D73"/>
    <mergeCell ref="E73:G73"/>
    <mergeCell ref="H73:J73"/>
    <mergeCell ref="K73:M73"/>
    <mergeCell ref="C74:D74"/>
    <mergeCell ref="E74:G74"/>
    <mergeCell ref="H74:J74"/>
    <mergeCell ref="K74:M74"/>
    <mergeCell ref="C71:D71"/>
    <mergeCell ref="E71:G71"/>
    <mergeCell ref="H71:J71"/>
    <mergeCell ref="K71:M71"/>
    <mergeCell ref="C72:D72"/>
    <mergeCell ref="E72:G72"/>
    <mergeCell ref="H72:J72"/>
    <mergeCell ref="K72:M72"/>
    <mergeCell ref="C70:D70"/>
    <mergeCell ref="E70:G70"/>
    <mergeCell ref="H70:J70"/>
    <mergeCell ref="K70:M70"/>
    <mergeCell ref="C69:D69"/>
    <mergeCell ref="E69:G69"/>
    <mergeCell ref="H69:J69"/>
    <mergeCell ref="K69:M69"/>
    <mergeCell ref="C62:D62"/>
    <mergeCell ref="E62:G62"/>
    <mergeCell ref="H62:J62"/>
    <mergeCell ref="K62:M62"/>
    <mergeCell ref="C63:D63"/>
    <mergeCell ref="E63:G63"/>
    <mergeCell ref="H63:J63"/>
    <mergeCell ref="K63:M63"/>
    <mergeCell ref="C60:D60"/>
    <mergeCell ref="E60:G60"/>
    <mergeCell ref="H60:J60"/>
    <mergeCell ref="K60:M60"/>
    <mergeCell ref="C61:D61"/>
    <mergeCell ref="E61:G61"/>
    <mergeCell ref="H61:J61"/>
    <mergeCell ref="K61:M61"/>
    <mergeCell ref="C58:D58"/>
    <mergeCell ref="E58:G58"/>
    <mergeCell ref="H58:J58"/>
    <mergeCell ref="K58:M58"/>
    <mergeCell ref="C59:D59"/>
    <mergeCell ref="E59:G59"/>
    <mergeCell ref="H59:J59"/>
    <mergeCell ref="K59:M59"/>
    <mergeCell ref="C53:X53"/>
    <mergeCell ref="C54:D54"/>
    <mergeCell ref="E54:G54"/>
    <mergeCell ref="H54:J54"/>
    <mergeCell ref="K54:M54"/>
    <mergeCell ref="C55:D55"/>
    <mergeCell ref="E55:G55"/>
    <mergeCell ref="H55:J55"/>
    <mergeCell ref="K55:M55"/>
    <mergeCell ref="C50:E50"/>
    <mergeCell ref="O50:Q51"/>
    <mergeCell ref="C51:E51"/>
    <mergeCell ref="Y51:AB51"/>
    <mergeCell ref="Y45:AB45"/>
    <mergeCell ref="C46:E46"/>
    <mergeCell ref="I46:K47"/>
    <mergeCell ref="C47:E47"/>
    <mergeCell ref="Y47:AB47"/>
    <mergeCell ref="C48:E48"/>
    <mergeCell ref="L48:N49"/>
    <mergeCell ref="C49:E49"/>
    <mergeCell ref="Y49:AB49"/>
    <mergeCell ref="F43:H43"/>
    <mergeCell ref="I43:K43"/>
    <mergeCell ref="L43:N43"/>
    <mergeCell ref="O43:Q43"/>
    <mergeCell ref="C44:E44"/>
    <mergeCell ref="F44:H45"/>
    <mergeCell ref="C45:E45"/>
    <mergeCell ref="C38:E38"/>
    <mergeCell ref="O38:Q39"/>
    <mergeCell ref="C39:E39"/>
    <mergeCell ref="Y39:AB39"/>
    <mergeCell ref="C42:E43"/>
    <mergeCell ref="F42:H42"/>
    <mergeCell ref="I42:K42"/>
    <mergeCell ref="L42:N42"/>
    <mergeCell ref="O42:Q42"/>
    <mergeCell ref="R42:T43"/>
    <mergeCell ref="Y33:AB33"/>
    <mergeCell ref="C34:E34"/>
    <mergeCell ref="I34:K35"/>
    <mergeCell ref="C35:E35"/>
    <mergeCell ref="Y35:AB35"/>
    <mergeCell ref="C36:E36"/>
    <mergeCell ref="L36:N37"/>
    <mergeCell ref="C37:E37"/>
    <mergeCell ref="Y37:AB37"/>
    <mergeCell ref="C32:E32"/>
    <mergeCell ref="F32:H33"/>
    <mergeCell ref="C33:E33"/>
    <mergeCell ref="C30:E31"/>
    <mergeCell ref="F30:H30"/>
    <mergeCell ref="I30:K30"/>
    <mergeCell ref="L30:N30"/>
    <mergeCell ref="O30:Q30"/>
    <mergeCell ref="R30:T31"/>
    <mergeCell ref="C26:E26"/>
    <mergeCell ref="O26:Q27"/>
    <mergeCell ref="C27:E27"/>
    <mergeCell ref="F31:H31"/>
    <mergeCell ref="I31:K31"/>
    <mergeCell ref="L31:N31"/>
    <mergeCell ref="O31:Q31"/>
    <mergeCell ref="Y27:AB27"/>
    <mergeCell ref="Y21:AB21"/>
    <mergeCell ref="C22:E22"/>
    <mergeCell ref="I22:K23"/>
    <mergeCell ref="C23:E23"/>
    <mergeCell ref="Y23:AB23"/>
    <mergeCell ref="C24:E24"/>
    <mergeCell ref="L24:N25"/>
    <mergeCell ref="C25:E25"/>
    <mergeCell ref="Y25:AB25"/>
    <mergeCell ref="C20:E20"/>
    <mergeCell ref="F20:H21"/>
    <mergeCell ref="C21:E21"/>
    <mergeCell ref="C18:E19"/>
    <mergeCell ref="F18:H18"/>
    <mergeCell ref="I18:K18"/>
    <mergeCell ref="L18:N18"/>
    <mergeCell ref="O18:Q18"/>
    <mergeCell ref="R18:T19"/>
    <mergeCell ref="C14:E14"/>
    <mergeCell ref="R14:T15"/>
    <mergeCell ref="C15:E15"/>
    <mergeCell ref="F19:H19"/>
    <mergeCell ref="I19:K19"/>
    <mergeCell ref="L19:N19"/>
    <mergeCell ref="O19:Q19"/>
    <mergeCell ref="Y15:AB15"/>
    <mergeCell ref="C10:E10"/>
    <mergeCell ref="L10:N11"/>
    <mergeCell ref="C11:E11"/>
    <mergeCell ref="Y11:AB11"/>
    <mergeCell ref="C12:E12"/>
    <mergeCell ref="O12:Q13"/>
    <mergeCell ref="C13:E13"/>
    <mergeCell ref="Y13:AB13"/>
    <mergeCell ref="C6:E6"/>
    <mergeCell ref="F6:H7"/>
    <mergeCell ref="C7:E7"/>
    <mergeCell ref="Y7:AB7"/>
    <mergeCell ref="C8:E8"/>
    <mergeCell ref="I8:K9"/>
    <mergeCell ref="C9:E9"/>
    <mergeCell ref="Y9:AB9"/>
    <mergeCell ref="Y4:AB5"/>
    <mergeCell ref="F5:H5"/>
    <mergeCell ref="I5:K5"/>
    <mergeCell ref="L5:N5"/>
    <mergeCell ref="O5:Q5"/>
    <mergeCell ref="R5:T5"/>
    <mergeCell ref="F4:H4"/>
    <mergeCell ref="I4:K4"/>
    <mergeCell ref="L4:N4"/>
    <mergeCell ref="O4:Q4"/>
    <mergeCell ref="R4:T4"/>
    <mergeCell ref="U4:W5"/>
    <mergeCell ref="C1:X1"/>
    <mergeCell ref="C66:D66"/>
    <mergeCell ref="E66:G66"/>
    <mergeCell ref="H66:J66"/>
    <mergeCell ref="K66:M66"/>
    <mergeCell ref="C65:D65"/>
    <mergeCell ref="E65:G65"/>
    <mergeCell ref="H65:J65"/>
    <mergeCell ref="K65:M65"/>
    <mergeCell ref="C4:E5"/>
    <mergeCell ref="C67:D67"/>
    <mergeCell ref="E67:G67"/>
    <mergeCell ref="H67:J67"/>
    <mergeCell ref="K67:M67"/>
    <mergeCell ref="C68:D68"/>
    <mergeCell ref="E68:G68"/>
    <mergeCell ref="H68:J68"/>
    <mergeCell ref="K68:M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colBreaks count="1" manualBreakCount="1">
    <brk id="24" max="17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C150"/>
  <sheetViews>
    <sheetView view="pageBreakPreview" zoomScaleSheetLayoutView="100" zoomScalePageLayoutView="0" workbookViewId="0" topLeftCell="A1">
      <selection activeCell="AC1" sqref="AC1"/>
    </sheetView>
  </sheetViews>
  <sheetFormatPr defaultColWidth="9.00390625" defaultRowHeight="13.5"/>
  <cols>
    <col min="1" max="1" width="1.625" style="0" customWidth="1"/>
    <col min="2" max="2" width="6.375" style="9" hidden="1" customWidth="1"/>
    <col min="3" max="23" width="4.625" style="0" customWidth="1"/>
    <col min="24" max="24" width="1.625" style="0" customWidth="1"/>
    <col min="25" max="28" width="4.625" style="0" hidden="1" customWidth="1"/>
    <col min="29" max="62" width="2.625" style="0" customWidth="1"/>
  </cols>
  <sheetData>
    <row r="1" spans="2:28" ht="24" customHeight="1">
      <c r="B1" s="125"/>
      <c r="C1" s="199" t="s">
        <v>439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25"/>
      <c r="Z1" s="125"/>
      <c r="AA1" s="125"/>
      <c r="AB1" s="125"/>
    </row>
    <row r="2" spans="2:9" ht="12" customHeight="1">
      <c r="B2" s="1"/>
      <c r="G2" s="2"/>
      <c r="H2" s="2"/>
      <c r="I2" s="2"/>
    </row>
    <row r="3" spans="2:28" ht="17.25">
      <c r="B3" s="3" t="s">
        <v>0</v>
      </c>
      <c r="C3" s="26" t="s">
        <v>1</v>
      </c>
      <c r="W3" s="175" t="s">
        <v>446</v>
      </c>
      <c r="Y3" s="4"/>
      <c r="Z3" s="4"/>
      <c r="AA3" s="4"/>
      <c r="AB3" s="4"/>
    </row>
    <row r="4" spans="2:28" ht="13.5">
      <c r="B4" s="5" t="s">
        <v>3</v>
      </c>
      <c r="C4" s="200"/>
      <c r="D4" s="201"/>
      <c r="E4" s="202"/>
      <c r="F4" s="206" t="str">
        <f>C6</f>
        <v>那須塩原ＪＢＳ</v>
      </c>
      <c r="G4" s="207"/>
      <c r="H4" s="208"/>
      <c r="I4" s="206" t="str">
        <f>C8</f>
        <v>ＳＡＫＵＲＡ　ＢＣ</v>
      </c>
      <c r="J4" s="207"/>
      <c r="K4" s="208"/>
      <c r="L4" s="206" t="str">
        <f>C10</f>
        <v>那須塩原ＪＢＳ</v>
      </c>
      <c r="M4" s="207"/>
      <c r="N4" s="208"/>
      <c r="O4" s="206" t="str">
        <f>C12</f>
        <v>ＺＥＲＯ　Ｊｒ</v>
      </c>
      <c r="P4" s="207"/>
      <c r="Q4" s="207"/>
      <c r="R4" s="206" t="str">
        <f>C14</f>
        <v>ＫＢＣ</v>
      </c>
      <c r="S4" s="207"/>
      <c r="T4" s="208"/>
      <c r="U4" s="209" t="s">
        <v>4</v>
      </c>
      <c r="V4" s="210"/>
      <c r="W4" s="211"/>
      <c r="X4" s="1"/>
      <c r="Y4" s="215" t="s">
        <v>2</v>
      </c>
      <c r="Z4" s="215"/>
      <c r="AA4" s="215"/>
      <c r="AB4" s="215"/>
    </row>
    <row r="5" spans="3:28" ht="13.5">
      <c r="C5" s="203"/>
      <c r="D5" s="204"/>
      <c r="E5" s="205"/>
      <c r="F5" s="212" t="str">
        <f>C7</f>
        <v>笹沼　柚花</v>
      </c>
      <c r="G5" s="213"/>
      <c r="H5" s="214"/>
      <c r="I5" s="212" t="str">
        <f>C9</f>
        <v>本間　瑛</v>
      </c>
      <c r="J5" s="213"/>
      <c r="K5" s="214"/>
      <c r="L5" s="212" t="str">
        <f>C11</f>
        <v>鈴木　寛大</v>
      </c>
      <c r="M5" s="213"/>
      <c r="N5" s="214"/>
      <c r="O5" s="212" t="str">
        <f>C13</f>
        <v>阿久津　友愛</v>
      </c>
      <c r="P5" s="213"/>
      <c r="Q5" s="213"/>
      <c r="R5" s="212" t="str">
        <f>C15</f>
        <v>関根　奈々</v>
      </c>
      <c r="S5" s="213"/>
      <c r="T5" s="214"/>
      <c r="U5" s="212"/>
      <c r="V5" s="213"/>
      <c r="W5" s="214"/>
      <c r="X5" s="1"/>
      <c r="Y5" s="215"/>
      <c r="Z5" s="215"/>
      <c r="AA5" s="215"/>
      <c r="AB5" s="215"/>
    </row>
    <row r="6" spans="2:23" ht="13.5">
      <c r="B6" s="13">
        <v>705</v>
      </c>
      <c r="C6" s="206" t="str">
        <f>LOOKUP(B6,$C$109:$C$150,$E$109:$E$150)</f>
        <v>那須塩原ＪＢＳ</v>
      </c>
      <c r="D6" s="207"/>
      <c r="E6" s="208"/>
      <c r="F6" s="216"/>
      <c r="G6" s="217"/>
      <c r="H6" s="218"/>
      <c r="I6" s="27" t="s">
        <v>5</v>
      </c>
      <c r="J6" s="27"/>
      <c r="K6" s="28"/>
      <c r="L6" s="27" t="s">
        <v>20</v>
      </c>
      <c r="M6" s="27"/>
      <c r="N6" s="28"/>
      <c r="O6" s="27" t="s">
        <v>19</v>
      </c>
      <c r="P6" s="27"/>
      <c r="Q6" s="27"/>
      <c r="R6" s="29" t="s">
        <v>14</v>
      </c>
      <c r="S6" s="27"/>
      <c r="T6" s="28"/>
      <c r="U6" s="16"/>
      <c r="V6" s="14"/>
      <c r="W6" s="15"/>
    </row>
    <row r="7" spans="3:28" ht="13.5">
      <c r="C7" s="212" t="str">
        <f>LOOKUP(B6,$C$109:$C$150,$H$109:$H$150)</f>
        <v>笹沼　柚花</v>
      </c>
      <c r="D7" s="213"/>
      <c r="E7" s="214"/>
      <c r="F7" s="219"/>
      <c r="G7" s="220"/>
      <c r="H7" s="221"/>
      <c r="I7" s="30">
        <v>21</v>
      </c>
      <c r="J7" s="30" t="s">
        <v>10</v>
      </c>
      <c r="K7" s="31">
        <v>7</v>
      </c>
      <c r="L7" s="30">
        <v>21</v>
      </c>
      <c r="M7" s="30" t="s">
        <v>10</v>
      </c>
      <c r="N7" s="31">
        <v>6</v>
      </c>
      <c r="O7" s="30">
        <v>21</v>
      </c>
      <c r="P7" s="30" t="s">
        <v>10</v>
      </c>
      <c r="Q7" s="30">
        <v>13</v>
      </c>
      <c r="R7" s="32">
        <v>21</v>
      </c>
      <c r="S7" s="30" t="s">
        <v>10</v>
      </c>
      <c r="T7" s="31">
        <v>8</v>
      </c>
      <c r="U7" s="20"/>
      <c r="V7" s="17">
        <v>1</v>
      </c>
      <c r="W7" s="21"/>
      <c r="Y7" s="222" t="str">
        <f>LOOKUP(B6,$C$109:$C$140,$K$109:$K$140)</f>
        <v>ささぬま　ゆずか</v>
      </c>
      <c r="Z7" s="222"/>
      <c r="AA7" s="222"/>
      <c r="AB7" s="222"/>
    </row>
    <row r="8" spans="2:23" ht="13.5">
      <c r="B8" s="13">
        <v>902</v>
      </c>
      <c r="C8" s="206" t="str">
        <f>LOOKUP(B8,$C$109:$C$150,$E$109:$E$150)</f>
        <v>ＳＡＫＵＲＡ　ＢＣ</v>
      </c>
      <c r="D8" s="207"/>
      <c r="E8" s="208"/>
      <c r="F8" s="27" t="s">
        <v>5</v>
      </c>
      <c r="G8" s="27"/>
      <c r="H8" s="28"/>
      <c r="I8" s="216"/>
      <c r="J8" s="217"/>
      <c r="K8" s="218"/>
      <c r="L8" s="27" t="s">
        <v>8</v>
      </c>
      <c r="M8" s="27"/>
      <c r="N8" s="28"/>
      <c r="O8" s="27" t="s">
        <v>6</v>
      </c>
      <c r="P8" s="27"/>
      <c r="Q8" s="27"/>
      <c r="R8" s="29" t="s">
        <v>7</v>
      </c>
      <c r="S8" s="27"/>
      <c r="T8" s="28"/>
      <c r="U8" s="16"/>
      <c r="V8" s="14"/>
      <c r="W8" s="15"/>
    </row>
    <row r="9" spans="3:28" ht="13.5">
      <c r="C9" s="212" t="str">
        <f>LOOKUP(B8,$C$109:$C$150,$H$109:$H$150)</f>
        <v>本間　瑛</v>
      </c>
      <c r="D9" s="213"/>
      <c r="E9" s="214"/>
      <c r="F9" s="30">
        <f>K7</f>
        <v>7</v>
      </c>
      <c r="G9" s="30" t="s">
        <v>10</v>
      </c>
      <c r="H9" s="31">
        <f>I7</f>
        <v>21</v>
      </c>
      <c r="I9" s="219"/>
      <c r="J9" s="220"/>
      <c r="K9" s="221"/>
      <c r="L9" s="30">
        <v>21</v>
      </c>
      <c r="M9" s="30" t="s">
        <v>10</v>
      </c>
      <c r="N9" s="31">
        <v>18</v>
      </c>
      <c r="O9" s="30">
        <v>9</v>
      </c>
      <c r="P9" s="30" t="s">
        <v>10</v>
      </c>
      <c r="Q9" s="30">
        <v>21</v>
      </c>
      <c r="R9" s="32">
        <v>17</v>
      </c>
      <c r="S9" s="30" t="s">
        <v>10</v>
      </c>
      <c r="T9" s="31">
        <v>21</v>
      </c>
      <c r="U9" s="20"/>
      <c r="V9" s="17">
        <v>4</v>
      </c>
      <c r="W9" s="21"/>
      <c r="Y9" s="222" t="str">
        <f>LOOKUP(B8,$C$109:$C$140,$K$109:$K$140)</f>
        <v>ほんま　はな</v>
      </c>
      <c r="Z9" s="222"/>
      <c r="AA9" s="222"/>
      <c r="AB9" s="222"/>
    </row>
    <row r="10" spans="2:23" ht="13.5">
      <c r="B10" s="13">
        <v>704</v>
      </c>
      <c r="C10" s="206" t="str">
        <f>LOOKUP(B10,$C$109:$C$150,$E$109:$E$150)</f>
        <v>那須塩原ＪＢＳ</v>
      </c>
      <c r="D10" s="207"/>
      <c r="E10" s="208"/>
      <c r="F10" s="27" t="s">
        <v>20</v>
      </c>
      <c r="G10" s="27"/>
      <c r="H10" s="28"/>
      <c r="I10" s="27" t="s">
        <v>8</v>
      </c>
      <c r="J10" s="27"/>
      <c r="K10" s="28"/>
      <c r="L10" s="216"/>
      <c r="M10" s="217"/>
      <c r="N10" s="218"/>
      <c r="O10" s="27" t="s">
        <v>16</v>
      </c>
      <c r="P10" s="27"/>
      <c r="Q10" s="33"/>
      <c r="R10" s="29" t="s">
        <v>13</v>
      </c>
      <c r="S10" s="27"/>
      <c r="T10" s="34"/>
      <c r="U10" s="16"/>
      <c r="V10" s="14"/>
      <c r="W10" s="15"/>
    </row>
    <row r="11" spans="3:28" ht="13.5">
      <c r="C11" s="212" t="str">
        <f>LOOKUP(B10,$C$109:$C$150,$H$109:$H$150)</f>
        <v>鈴木　寛大</v>
      </c>
      <c r="D11" s="213"/>
      <c r="E11" s="214"/>
      <c r="F11" s="30">
        <f>N7</f>
        <v>6</v>
      </c>
      <c r="G11" s="30" t="s">
        <v>10</v>
      </c>
      <c r="H11" s="31">
        <f>L7</f>
        <v>21</v>
      </c>
      <c r="I11" s="30">
        <f>N9</f>
        <v>18</v>
      </c>
      <c r="J11" s="30" t="s">
        <v>10</v>
      </c>
      <c r="K11" s="31">
        <f>L9</f>
        <v>21</v>
      </c>
      <c r="L11" s="219"/>
      <c r="M11" s="220"/>
      <c r="N11" s="221"/>
      <c r="O11" s="30">
        <v>9</v>
      </c>
      <c r="P11" s="30" t="s">
        <v>10</v>
      </c>
      <c r="Q11" s="30">
        <v>21</v>
      </c>
      <c r="R11" s="32">
        <v>4</v>
      </c>
      <c r="S11" s="30" t="s">
        <v>10</v>
      </c>
      <c r="T11" s="31">
        <v>21</v>
      </c>
      <c r="U11" s="20"/>
      <c r="V11" s="17">
        <v>5</v>
      </c>
      <c r="W11" s="21"/>
      <c r="Y11" s="222" t="str">
        <f>LOOKUP(B10,$C$109:$C$140,$K$109:$K$140)</f>
        <v>すずき　かんた</v>
      </c>
      <c r="Z11" s="222"/>
      <c r="AA11" s="222"/>
      <c r="AB11" s="222"/>
    </row>
    <row r="12" spans="2:23" ht="13.5">
      <c r="B12" s="13">
        <v>602</v>
      </c>
      <c r="C12" s="206" t="str">
        <f>LOOKUP(B12,$C$109:$C$150,$E$109:$E$150)</f>
        <v>ＺＥＲＯ　Ｊｒ</v>
      </c>
      <c r="D12" s="207"/>
      <c r="E12" s="208"/>
      <c r="F12" s="29" t="s">
        <v>19</v>
      </c>
      <c r="G12" s="27"/>
      <c r="H12" s="28"/>
      <c r="I12" s="27" t="s">
        <v>6</v>
      </c>
      <c r="J12" s="27"/>
      <c r="K12" s="27"/>
      <c r="L12" s="29" t="s">
        <v>16</v>
      </c>
      <c r="M12" s="27"/>
      <c r="N12" s="28"/>
      <c r="O12" s="217"/>
      <c r="P12" s="217"/>
      <c r="Q12" s="217"/>
      <c r="R12" s="29" t="s">
        <v>15</v>
      </c>
      <c r="S12" s="27"/>
      <c r="T12" s="28"/>
      <c r="U12" s="16"/>
      <c r="V12" s="14"/>
      <c r="W12" s="15"/>
    </row>
    <row r="13" spans="3:28" ht="13.5">
      <c r="C13" s="212" t="str">
        <f>LOOKUP(B12,$C$109:$C$150,$H$109:$H$150)</f>
        <v>阿久津　友愛</v>
      </c>
      <c r="D13" s="213"/>
      <c r="E13" s="214"/>
      <c r="F13" s="32">
        <f>Q7</f>
        <v>13</v>
      </c>
      <c r="G13" s="30" t="s">
        <v>10</v>
      </c>
      <c r="H13" s="31">
        <f>O7</f>
        <v>21</v>
      </c>
      <c r="I13" s="30">
        <f>Q9</f>
        <v>21</v>
      </c>
      <c r="J13" s="30" t="s">
        <v>10</v>
      </c>
      <c r="K13" s="30">
        <f>O9</f>
        <v>9</v>
      </c>
      <c r="L13" s="32">
        <f>Q11</f>
        <v>21</v>
      </c>
      <c r="M13" s="30" t="s">
        <v>10</v>
      </c>
      <c r="N13" s="31">
        <f>O11</f>
        <v>9</v>
      </c>
      <c r="O13" s="220"/>
      <c r="P13" s="220"/>
      <c r="Q13" s="220"/>
      <c r="R13" s="32">
        <v>21</v>
      </c>
      <c r="S13" s="30" t="s">
        <v>10</v>
      </c>
      <c r="T13" s="31">
        <v>18</v>
      </c>
      <c r="U13" s="20"/>
      <c r="V13" s="17">
        <v>2</v>
      </c>
      <c r="W13" s="21"/>
      <c r="Y13" s="222" t="str">
        <f>LOOKUP(B12,$C$109:$C$140,$K$109:$K$140)</f>
        <v>あくつ　ゆうあ</v>
      </c>
      <c r="Z13" s="222"/>
      <c r="AA13" s="222"/>
      <c r="AB13" s="222"/>
    </row>
    <row r="14" spans="2:23" ht="13.5">
      <c r="B14" s="13">
        <v>503</v>
      </c>
      <c r="C14" s="206" t="str">
        <f>LOOKUP(B14,$C$109:$C$150,$E$109:$E$150)</f>
        <v>ＫＢＣ</v>
      </c>
      <c r="D14" s="207"/>
      <c r="E14" s="208"/>
      <c r="F14" s="29" t="s">
        <v>14</v>
      </c>
      <c r="G14" s="27"/>
      <c r="H14" s="28"/>
      <c r="I14" s="27" t="s">
        <v>7</v>
      </c>
      <c r="J14" s="27"/>
      <c r="K14" s="27"/>
      <c r="L14" s="29" t="s">
        <v>13</v>
      </c>
      <c r="M14" s="27"/>
      <c r="N14" s="28"/>
      <c r="O14" s="27" t="s">
        <v>15</v>
      </c>
      <c r="P14" s="27"/>
      <c r="Q14" s="28"/>
      <c r="R14" s="216"/>
      <c r="S14" s="217"/>
      <c r="T14" s="218"/>
      <c r="U14" s="16"/>
      <c r="V14" s="14"/>
      <c r="W14" s="15"/>
    </row>
    <row r="15" spans="3:28" ht="13.5">
      <c r="C15" s="212" t="str">
        <f>LOOKUP(B14,$C$109:$C$150,$H$109:$H$150)</f>
        <v>関根　奈々</v>
      </c>
      <c r="D15" s="213"/>
      <c r="E15" s="214"/>
      <c r="F15" s="32">
        <f>T7</f>
        <v>8</v>
      </c>
      <c r="G15" s="30" t="s">
        <v>10</v>
      </c>
      <c r="H15" s="31">
        <f>R7</f>
        <v>21</v>
      </c>
      <c r="I15" s="30">
        <f>T9</f>
        <v>21</v>
      </c>
      <c r="J15" s="30" t="s">
        <v>10</v>
      </c>
      <c r="K15" s="30">
        <f>R9</f>
        <v>17</v>
      </c>
      <c r="L15" s="32">
        <f>T11</f>
        <v>21</v>
      </c>
      <c r="M15" s="30" t="s">
        <v>10</v>
      </c>
      <c r="N15" s="31">
        <f>R11</f>
        <v>4</v>
      </c>
      <c r="O15" s="30">
        <f>T13</f>
        <v>18</v>
      </c>
      <c r="P15" s="30" t="s">
        <v>10</v>
      </c>
      <c r="Q15" s="31">
        <f>R13</f>
        <v>21</v>
      </c>
      <c r="R15" s="219"/>
      <c r="S15" s="220"/>
      <c r="T15" s="221"/>
      <c r="U15" s="20"/>
      <c r="V15" s="17">
        <v>3</v>
      </c>
      <c r="W15" s="21"/>
      <c r="Y15" s="222" t="str">
        <f>LOOKUP(B14,$C$109:$C$140,$K$109:$K$140)</f>
        <v>せきね　なな</v>
      </c>
      <c r="Z15" s="222"/>
      <c r="AA15" s="222"/>
      <c r="AB15" s="222"/>
    </row>
    <row r="16" spans="2:9" ht="12" customHeight="1">
      <c r="B16" s="1"/>
      <c r="G16" s="2"/>
      <c r="H16" s="2"/>
      <c r="I16" s="2"/>
    </row>
    <row r="17" spans="2:28" ht="17.25">
      <c r="B17" s="3" t="s">
        <v>0</v>
      </c>
      <c r="C17" s="26" t="s">
        <v>21</v>
      </c>
      <c r="T17" s="175" t="s">
        <v>446</v>
      </c>
      <c r="V17" s="35"/>
      <c r="Y17" s="4" t="s">
        <v>2</v>
      </c>
      <c r="Z17" s="4"/>
      <c r="AA17" s="4"/>
      <c r="AB17" s="4"/>
    </row>
    <row r="18" spans="2:20" ht="12" customHeight="1">
      <c r="B18" s="5" t="s">
        <v>3</v>
      </c>
      <c r="C18" s="226"/>
      <c r="D18" s="227"/>
      <c r="E18" s="228"/>
      <c r="F18" s="206" t="str">
        <f>C20</f>
        <v>大田原ジュニア</v>
      </c>
      <c r="G18" s="207"/>
      <c r="H18" s="208"/>
      <c r="I18" s="206" t="str">
        <f>C22</f>
        <v>那須塩原ＪＢＳ</v>
      </c>
      <c r="J18" s="207"/>
      <c r="K18" s="208"/>
      <c r="L18" s="206" t="str">
        <f>C24</f>
        <v>ＫＢＣ</v>
      </c>
      <c r="M18" s="207"/>
      <c r="N18" s="208"/>
      <c r="O18" s="223" t="str">
        <f>C26</f>
        <v>那須塩原ＪＢＳ</v>
      </c>
      <c r="P18" s="224"/>
      <c r="Q18" s="225"/>
      <c r="R18" s="209" t="s">
        <v>4</v>
      </c>
      <c r="S18" s="210"/>
      <c r="T18" s="211"/>
    </row>
    <row r="19" spans="3:21" ht="12" customHeight="1">
      <c r="C19" s="229"/>
      <c r="D19" s="230"/>
      <c r="E19" s="231"/>
      <c r="F19" s="212" t="str">
        <f>C21</f>
        <v>石下　恵偉人</v>
      </c>
      <c r="G19" s="213"/>
      <c r="H19" s="214"/>
      <c r="I19" s="212" t="str">
        <f>C23</f>
        <v>岡井　千聖</v>
      </c>
      <c r="J19" s="213"/>
      <c r="K19" s="214"/>
      <c r="L19" s="212" t="str">
        <f>C25</f>
        <v>小松　妃花</v>
      </c>
      <c r="M19" s="213"/>
      <c r="N19" s="214"/>
      <c r="O19" s="212" t="str">
        <f>C27</f>
        <v>荒川　榮作</v>
      </c>
      <c r="P19" s="213"/>
      <c r="Q19" s="214"/>
      <c r="R19" s="212"/>
      <c r="S19" s="213"/>
      <c r="T19" s="214"/>
      <c r="U19" s="9"/>
    </row>
    <row r="20" spans="2:20" ht="12" customHeight="1">
      <c r="B20" s="13">
        <v>301</v>
      </c>
      <c r="C20" s="206" t="str">
        <f>LOOKUP(B20,$C$109:$C$150,$E$109:$E$150)</f>
        <v>大田原ジュニア</v>
      </c>
      <c r="D20" s="207"/>
      <c r="E20" s="208"/>
      <c r="F20" s="226"/>
      <c r="G20" s="227"/>
      <c r="H20" s="228"/>
      <c r="I20" s="36" t="s">
        <v>5</v>
      </c>
      <c r="J20" s="36"/>
      <c r="K20" s="37"/>
      <c r="L20" s="36" t="s">
        <v>20</v>
      </c>
      <c r="M20" s="36"/>
      <c r="N20" s="37"/>
      <c r="O20" s="36" t="s">
        <v>13</v>
      </c>
      <c r="P20" s="36"/>
      <c r="Q20" s="37"/>
      <c r="R20" s="6"/>
      <c r="S20" s="7"/>
      <c r="T20" s="8"/>
    </row>
    <row r="21" spans="3:28" ht="12" customHeight="1">
      <c r="C21" s="212" t="str">
        <f>LOOKUP(B20,$C$109:$C$150,$H$109:$H$150)</f>
        <v>石下　恵偉人</v>
      </c>
      <c r="D21" s="213"/>
      <c r="E21" s="214"/>
      <c r="F21" s="229"/>
      <c r="G21" s="230"/>
      <c r="H21" s="231"/>
      <c r="I21" s="11">
        <v>21</v>
      </c>
      <c r="J21" s="11" t="s">
        <v>10</v>
      </c>
      <c r="K21" s="12">
        <v>19</v>
      </c>
      <c r="L21" s="11">
        <v>21</v>
      </c>
      <c r="M21" s="11" t="s">
        <v>10</v>
      </c>
      <c r="N21" s="12">
        <v>13</v>
      </c>
      <c r="O21" s="11">
        <v>17</v>
      </c>
      <c r="P21" s="11" t="s">
        <v>10</v>
      </c>
      <c r="Q21" s="12">
        <v>21</v>
      </c>
      <c r="R21" s="10"/>
      <c r="S21" s="11">
        <v>2</v>
      </c>
      <c r="T21" s="12"/>
      <c r="Y21" s="222" t="str">
        <f>LOOKUP(B20,$C$109:$C$140,$K$109:$K$140)</f>
        <v>いしおろし　えいと</v>
      </c>
      <c r="Z21" s="222"/>
      <c r="AA21" s="222"/>
      <c r="AB21" s="222"/>
    </row>
    <row r="22" spans="2:20" ht="12" customHeight="1">
      <c r="B22" s="13">
        <v>703</v>
      </c>
      <c r="C22" s="206" t="str">
        <f>LOOKUP(B22,$C$109:$C$150,$E$109:$E$150)</f>
        <v>那須塩原ＪＢＳ</v>
      </c>
      <c r="D22" s="207"/>
      <c r="E22" s="208"/>
      <c r="F22" s="36" t="s">
        <v>5</v>
      </c>
      <c r="G22" s="36"/>
      <c r="H22" s="37"/>
      <c r="I22" s="226"/>
      <c r="J22" s="227"/>
      <c r="K22" s="228"/>
      <c r="L22" s="36" t="s">
        <v>19</v>
      </c>
      <c r="M22" s="36"/>
      <c r="N22" s="37"/>
      <c r="O22" s="22" t="s">
        <v>6</v>
      </c>
      <c r="P22" s="36"/>
      <c r="Q22" s="37"/>
      <c r="R22" s="6"/>
      <c r="S22" s="7"/>
      <c r="T22" s="8"/>
    </row>
    <row r="23" spans="3:28" ht="12" customHeight="1">
      <c r="C23" s="212" t="str">
        <f>LOOKUP(B22,$C$109:$C$150,$H$109:$H$150)</f>
        <v>岡井　千聖</v>
      </c>
      <c r="D23" s="213"/>
      <c r="E23" s="214"/>
      <c r="F23" s="11">
        <f>K21</f>
        <v>19</v>
      </c>
      <c r="G23" s="11" t="s">
        <v>10</v>
      </c>
      <c r="H23" s="12">
        <f>I21</f>
        <v>21</v>
      </c>
      <c r="I23" s="229"/>
      <c r="J23" s="230"/>
      <c r="K23" s="231"/>
      <c r="L23" s="11">
        <v>8</v>
      </c>
      <c r="M23" s="11" t="s">
        <v>10</v>
      </c>
      <c r="N23" s="12">
        <v>21</v>
      </c>
      <c r="O23" s="11">
        <v>16</v>
      </c>
      <c r="P23" s="11" t="s">
        <v>10</v>
      </c>
      <c r="Q23" s="12">
        <v>21</v>
      </c>
      <c r="R23" s="10"/>
      <c r="S23" s="11">
        <v>4</v>
      </c>
      <c r="T23" s="12"/>
      <c r="Y23" s="222" t="str">
        <f>LOOKUP(B22,$C$109:$C$140,$K$109:$K$140)</f>
        <v>おかい　ちせい</v>
      </c>
      <c r="Z23" s="222"/>
      <c r="AA23" s="222"/>
      <c r="AB23" s="222"/>
    </row>
    <row r="24" spans="2:20" ht="12" customHeight="1">
      <c r="B24" s="13">
        <v>502</v>
      </c>
      <c r="C24" s="232" t="str">
        <f>LOOKUP(B24,$C$109:$C$150,$E$109:$E$150)</f>
        <v>ＫＢＣ</v>
      </c>
      <c r="D24" s="233"/>
      <c r="E24" s="234"/>
      <c r="F24" s="36" t="s">
        <v>20</v>
      </c>
      <c r="G24" s="22"/>
      <c r="H24" s="38"/>
      <c r="I24" s="36" t="s">
        <v>19</v>
      </c>
      <c r="J24" s="22"/>
      <c r="K24" s="38"/>
      <c r="L24" s="235"/>
      <c r="M24" s="236"/>
      <c r="N24" s="237"/>
      <c r="O24" s="36" t="s">
        <v>15</v>
      </c>
      <c r="P24" s="22"/>
      <c r="Q24" s="38"/>
      <c r="R24" s="39"/>
      <c r="S24" s="1"/>
      <c r="T24" s="40"/>
    </row>
    <row r="25" spans="3:28" ht="12" customHeight="1">
      <c r="C25" s="238" t="str">
        <f>LOOKUP(B24,$C$109:$C$150,$H$109:$H$150)</f>
        <v>小松　妃花</v>
      </c>
      <c r="D25" s="239"/>
      <c r="E25" s="240"/>
      <c r="F25" s="1">
        <f>N21</f>
        <v>13</v>
      </c>
      <c r="G25" s="1" t="s">
        <v>10</v>
      </c>
      <c r="H25" s="40">
        <f>L21</f>
        <v>21</v>
      </c>
      <c r="I25" s="1">
        <f>N23</f>
        <v>21</v>
      </c>
      <c r="J25" s="1" t="s">
        <v>10</v>
      </c>
      <c r="K25" s="40">
        <f>L23</f>
        <v>8</v>
      </c>
      <c r="L25" s="235"/>
      <c r="M25" s="236"/>
      <c r="N25" s="237"/>
      <c r="O25" s="1">
        <v>10</v>
      </c>
      <c r="P25" s="1" t="s">
        <v>10</v>
      </c>
      <c r="Q25" s="40">
        <v>21</v>
      </c>
      <c r="R25" s="39"/>
      <c r="S25" s="1">
        <v>3</v>
      </c>
      <c r="T25" s="40"/>
      <c r="Y25" s="222" t="str">
        <f>LOOKUP(B24,$C$109:$C$140,$K$109:$K$140)</f>
        <v>こまつ　ひいな</v>
      </c>
      <c r="Z25" s="222"/>
      <c r="AA25" s="222"/>
      <c r="AB25" s="222"/>
    </row>
    <row r="26" spans="2:20" ht="12" customHeight="1">
      <c r="B26" s="13">
        <v>701</v>
      </c>
      <c r="C26" s="206" t="str">
        <f>LOOKUP(B26,$C$109:$C$150,$E$109:$E$150)</f>
        <v>那須塩原ＪＢＳ</v>
      </c>
      <c r="D26" s="207"/>
      <c r="E26" s="208"/>
      <c r="F26" s="36" t="s">
        <v>13</v>
      </c>
      <c r="G26" s="36"/>
      <c r="H26" s="37"/>
      <c r="I26" s="171" t="s">
        <v>6</v>
      </c>
      <c r="J26" s="36"/>
      <c r="K26" s="37"/>
      <c r="L26" s="36" t="s">
        <v>15</v>
      </c>
      <c r="M26" s="36"/>
      <c r="N26" s="37"/>
      <c r="O26" s="226"/>
      <c r="P26" s="227"/>
      <c r="Q26" s="228"/>
      <c r="R26" s="6"/>
      <c r="S26" s="7"/>
      <c r="T26" s="8"/>
    </row>
    <row r="27" spans="3:28" ht="12" customHeight="1">
      <c r="C27" s="212" t="str">
        <f>LOOKUP(B26,$C$109:$C$150,$H$109:$H$150)</f>
        <v>荒川　榮作</v>
      </c>
      <c r="D27" s="213"/>
      <c r="E27" s="214"/>
      <c r="F27" s="11">
        <f>Q21</f>
        <v>21</v>
      </c>
      <c r="G27" s="11" t="s">
        <v>10</v>
      </c>
      <c r="H27" s="12">
        <f>O21</f>
        <v>17</v>
      </c>
      <c r="I27" s="10">
        <f>Q23</f>
        <v>21</v>
      </c>
      <c r="J27" s="11" t="s">
        <v>10</v>
      </c>
      <c r="K27" s="12">
        <f>O23</f>
        <v>16</v>
      </c>
      <c r="L27" s="11">
        <f>Q25</f>
        <v>21</v>
      </c>
      <c r="M27" s="11" t="s">
        <v>10</v>
      </c>
      <c r="N27" s="12">
        <f>O25</f>
        <v>10</v>
      </c>
      <c r="O27" s="229"/>
      <c r="P27" s="230"/>
      <c r="Q27" s="231"/>
      <c r="R27" s="10"/>
      <c r="S27" s="11">
        <v>1</v>
      </c>
      <c r="T27" s="12"/>
      <c r="Y27" s="222" t="str">
        <f>LOOKUP(B26,$C$109:$C$140,$K$109:$K$140)</f>
        <v>あらかわ　えいさく</v>
      </c>
      <c r="Z27" s="222"/>
      <c r="AA27" s="222"/>
      <c r="AB27" s="222"/>
    </row>
    <row r="28" spans="2:9" ht="12" customHeight="1">
      <c r="B28" s="1"/>
      <c r="G28" s="2"/>
      <c r="H28" s="2"/>
      <c r="I28" s="2"/>
    </row>
    <row r="29" spans="2:28" ht="17.25">
      <c r="B29" s="3" t="s">
        <v>0</v>
      </c>
      <c r="C29" s="26" t="s">
        <v>22</v>
      </c>
      <c r="T29" s="175" t="s">
        <v>446</v>
      </c>
      <c r="V29" s="35"/>
      <c r="Y29" s="4" t="s">
        <v>2</v>
      </c>
      <c r="Z29" s="4"/>
      <c r="AA29" s="4"/>
      <c r="AB29" s="4"/>
    </row>
    <row r="30" spans="2:20" ht="12" customHeight="1">
      <c r="B30" s="5" t="s">
        <v>3</v>
      </c>
      <c r="C30" s="226"/>
      <c r="D30" s="227"/>
      <c r="E30" s="228"/>
      <c r="F30" s="206" t="str">
        <f>C32</f>
        <v>ＫＢＣ</v>
      </c>
      <c r="G30" s="207"/>
      <c r="H30" s="208"/>
      <c r="I30" s="206" t="str">
        <f>C34</f>
        <v>今市ジュニア</v>
      </c>
      <c r="J30" s="207"/>
      <c r="K30" s="208"/>
      <c r="L30" s="206" t="str">
        <f>C36</f>
        <v>那須塩原ＪＢＳ</v>
      </c>
      <c r="M30" s="207"/>
      <c r="N30" s="208"/>
      <c r="O30" s="223" t="str">
        <f>C38</f>
        <v>大田原ジュニア</v>
      </c>
      <c r="P30" s="224"/>
      <c r="Q30" s="225"/>
      <c r="R30" s="209" t="s">
        <v>4</v>
      </c>
      <c r="S30" s="210"/>
      <c r="T30" s="211"/>
    </row>
    <row r="31" spans="3:21" ht="12" customHeight="1">
      <c r="C31" s="229"/>
      <c r="D31" s="230"/>
      <c r="E31" s="231"/>
      <c r="F31" s="212" t="str">
        <f>C33</f>
        <v>宮崎　琶斗</v>
      </c>
      <c r="G31" s="213"/>
      <c r="H31" s="214"/>
      <c r="I31" s="212" t="str">
        <f>C35</f>
        <v>中村　妃歩</v>
      </c>
      <c r="J31" s="213"/>
      <c r="K31" s="214"/>
      <c r="L31" s="212" t="str">
        <f>C37</f>
        <v>武藤　琴葉</v>
      </c>
      <c r="M31" s="213"/>
      <c r="N31" s="214"/>
      <c r="O31" s="212" t="str">
        <f>C39</f>
        <v>小林　茉由</v>
      </c>
      <c r="P31" s="213"/>
      <c r="Q31" s="214"/>
      <c r="R31" s="212"/>
      <c r="S31" s="213"/>
      <c r="T31" s="214"/>
      <c r="U31" s="9"/>
    </row>
    <row r="32" spans="2:20" ht="12" customHeight="1">
      <c r="B32" s="13">
        <v>501</v>
      </c>
      <c r="C32" s="206" t="str">
        <f>LOOKUP(B32,$C$109:$C$150,$E$109:$E$150)</f>
        <v>ＫＢＣ</v>
      </c>
      <c r="D32" s="207"/>
      <c r="E32" s="208"/>
      <c r="F32" s="226"/>
      <c r="G32" s="227"/>
      <c r="H32" s="228"/>
      <c r="I32" s="36" t="s">
        <v>5</v>
      </c>
      <c r="J32" s="36"/>
      <c r="K32" s="37"/>
      <c r="L32" s="36" t="s">
        <v>20</v>
      </c>
      <c r="M32" s="36"/>
      <c r="N32" s="37"/>
      <c r="O32" s="36" t="s">
        <v>13</v>
      </c>
      <c r="P32" s="36"/>
      <c r="Q32" s="37"/>
      <c r="R32" s="6"/>
      <c r="S32" s="7">
        <v>1</v>
      </c>
      <c r="T32" s="8"/>
    </row>
    <row r="33" spans="3:28" ht="12" customHeight="1">
      <c r="C33" s="212" t="str">
        <f>LOOKUP(B32,$C$109:$C$150,$H$109:$H$150)</f>
        <v>宮崎　琶斗</v>
      </c>
      <c r="D33" s="213"/>
      <c r="E33" s="214"/>
      <c r="F33" s="229"/>
      <c r="G33" s="230"/>
      <c r="H33" s="231"/>
      <c r="I33" s="11">
        <v>20</v>
      </c>
      <c r="J33" s="11" t="s">
        <v>10</v>
      </c>
      <c r="K33" s="12">
        <v>21</v>
      </c>
      <c r="L33" s="11">
        <v>21</v>
      </c>
      <c r="M33" s="11" t="s">
        <v>10</v>
      </c>
      <c r="N33" s="12">
        <v>10</v>
      </c>
      <c r="O33" s="11">
        <v>21</v>
      </c>
      <c r="P33" s="11" t="s">
        <v>10</v>
      </c>
      <c r="Q33" s="12">
        <v>7</v>
      </c>
      <c r="R33" s="10"/>
      <c r="S33" s="11" t="s">
        <v>454</v>
      </c>
      <c r="T33" s="12"/>
      <c r="Y33" s="222" t="str">
        <f>LOOKUP(B32,$C$109:$C$140,$K$109:$K$140)</f>
        <v>みやざき　わと</v>
      </c>
      <c r="Z33" s="222"/>
      <c r="AA33" s="222"/>
      <c r="AB33" s="222"/>
    </row>
    <row r="34" spans="2:20" ht="12" customHeight="1">
      <c r="B34" s="13">
        <v>103</v>
      </c>
      <c r="C34" s="206" t="str">
        <f>LOOKUP(B34,$C$109:$C$150,$E$109:$E$150)</f>
        <v>今市ジュニア</v>
      </c>
      <c r="D34" s="207"/>
      <c r="E34" s="208"/>
      <c r="F34" s="36" t="s">
        <v>5</v>
      </c>
      <c r="G34" s="36"/>
      <c r="H34" s="37"/>
      <c r="I34" s="226"/>
      <c r="J34" s="227"/>
      <c r="K34" s="228"/>
      <c r="L34" s="36" t="s">
        <v>19</v>
      </c>
      <c r="M34" s="36"/>
      <c r="N34" s="37"/>
      <c r="O34" s="22" t="s">
        <v>6</v>
      </c>
      <c r="P34" s="36"/>
      <c r="Q34" s="37"/>
      <c r="R34" s="6"/>
      <c r="S34" s="7">
        <v>3</v>
      </c>
      <c r="T34" s="8"/>
    </row>
    <row r="35" spans="3:28" ht="12" customHeight="1">
      <c r="C35" s="212" t="str">
        <f>LOOKUP(B34,$C$109:$C$150,$H$109:$H$150)</f>
        <v>中村　妃歩</v>
      </c>
      <c r="D35" s="213"/>
      <c r="E35" s="214"/>
      <c r="F35" s="11">
        <f>K33</f>
        <v>21</v>
      </c>
      <c r="G35" s="11" t="s">
        <v>10</v>
      </c>
      <c r="H35" s="12">
        <f>I33</f>
        <v>20</v>
      </c>
      <c r="I35" s="229"/>
      <c r="J35" s="230"/>
      <c r="K35" s="231"/>
      <c r="L35" s="11">
        <v>14</v>
      </c>
      <c r="M35" s="11" t="s">
        <v>10</v>
      </c>
      <c r="N35" s="12">
        <v>21</v>
      </c>
      <c r="O35" s="11">
        <v>15</v>
      </c>
      <c r="P35" s="11" t="s">
        <v>10</v>
      </c>
      <c r="Q35" s="12">
        <v>21</v>
      </c>
      <c r="R35" s="10"/>
      <c r="S35" s="11" t="s">
        <v>455</v>
      </c>
      <c r="T35" s="12"/>
      <c r="Y35" s="222" t="str">
        <f>LOOKUP(B34,$C$109:$C$140,$K$109:$K$140)</f>
        <v>なかむら　きほ</v>
      </c>
      <c r="Z35" s="222"/>
      <c r="AA35" s="222"/>
      <c r="AB35" s="222"/>
    </row>
    <row r="36" spans="2:20" ht="12" customHeight="1">
      <c r="B36" s="13">
        <v>706</v>
      </c>
      <c r="C36" s="232" t="str">
        <f>LOOKUP(B36,$C$109:$C$150,$E$109:$E$150)</f>
        <v>那須塩原ＪＢＳ</v>
      </c>
      <c r="D36" s="233"/>
      <c r="E36" s="234"/>
      <c r="F36" s="36" t="s">
        <v>20</v>
      </c>
      <c r="G36" s="22"/>
      <c r="H36" s="38"/>
      <c r="I36" s="36" t="s">
        <v>19</v>
      </c>
      <c r="J36" s="22"/>
      <c r="K36" s="38"/>
      <c r="L36" s="235"/>
      <c r="M36" s="236"/>
      <c r="N36" s="237"/>
      <c r="O36" s="36" t="s">
        <v>15</v>
      </c>
      <c r="P36" s="22"/>
      <c r="Q36" s="38"/>
      <c r="R36" s="39"/>
      <c r="S36" s="1">
        <v>2</v>
      </c>
      <c r="T36" s="40"/>
    </row>
    <row r="37" spans="3:28" ht="12" customHeight="1">
      <c r="C37" s="238" t="str">
        <f>LOOKUP(B36,$C$109:$C$150,$H$109:$H$150)</f>
        <v>武藤　琴葉</v>
      </c>
      <c r="D37" s="239"/>
      <c r="E37" s="240"/>
      <c r="F37" s="1">
        <f>N33</f>
        <v>10</v>
      </c>
      <c r="G37" s="1" t="s">
        <v>10</v>
      </c>
      <c r="H37" s="40">
        <f>L33</f>
        <v>21</v>
      </c>
      <c r="I37" s="1">
        <f>N35</f>
        <v>21</v>
      </c>
      <c r="J37" s="1" t="s">
        <v>10</v>
      </c>
      <c r="K37" s="40">
        <f>L35</f>
        <v>14</v>
      </c>
      <c r="L37" s="235"/>
      <c r="M37" s="236"/>
      <c r="N37" s="237"/>
      <c r="O37" s="1">
        <v>21</v>
      </c>
      <c r="P37" s="1" t="s">
        <v>10</v>
      </c>
      <c r="Q37" s="40">
        <v>7</v>
      </c>
      <c r="R37" s="39"/>
      <c r="S37" s="1" t="s">
        <v>456</v>
      </c>
      <c r="T37" s="40"/>
      <c r="Y37" s="222" t="str">
        <f>LOOKUP(B36,$C$109:$C$140,$K$109:$K$140)</f>
        <v>むとう　ことは</v>
      </c>
      <c r="Z37" s="222"/>
      <c r="AA37" s="222"/>
      <c r="AB37" s="222"/>
    </row>
    <row r="38" spans="2:20" ht="12" customHeight="1">
      <c r="B38" s="13">
        <v>302</v>
      </c>
      <c r="C38" s="206" t="str">
        <f>LOOKUP(B38,$C$109:$C$150,$E$109:$E$150)</f>
        <v>大田原ジュニア</v>
      </c>
      <c r="D38" s="207"/>
      <c r="E38" s="208"/>
      <c r="F38" s="36" t="s">
        <v>13</v>
      </c>
      <c r="G38" s="36"/>
      <c r="H38" s="37"/>
      <c r="I38" s="171" t="s">
        <v>6</v>
      </c>
      <c r="J38" s="36"/>
      <c r="K38" s="37"/>
      <c r="L38" s="36" t="s">
        <v>15</v>
      </c>
      <c r="M38" s="36"/>
      <c r="N38" s="37"/>
      <c r="O38" s="226"/>
      <c r="P38" s="227"/>
      <c r="Q38" s="228"/>
      <c r="R38" s="6"/>
      <c r="S38" s="7">
        <v>4</v>
      </c>
      <c r="T38" s="8"/>
    </row>
    <row r="39" spans="3:28" ht="12" customHeight="1">
      <c r="C39" s="212" t="str">
        <f>LOOKUP(B38,$C$109:$C$150,$H$109:$H$150)</f>
        <v>小林　茉由</v>
      </c>
      <c r="D39" s="213"/>
      <c r="E39" s="214"/>
      <c r="F39" s="11">
        <f>Q33</f>
        <v>7</v>
      </c>
      <c r="G39" s="11" t="s">
        <v>10</v>
      </c>
      <c r="H39" s="12">
        <f>O33</f>
        <v>21</v>
      </c>
      <c r="I39" s="10">
        <f>Q35</f>
        <v>21</v>
      </c>
      <c r="J39" s="11" t="s">
        <v>10</v>
      </c>
      <c r="K39" s="12">
        <f>O35</f>
        <v>15</v>
      </c>
      <c r="L39" s="11">
        <f>Q37</f>
        <v>7</v>
      </c>
      <c r="M39" s="11" t="s">
        <v>10</v>
      </c>
      <c r="N39" s="12">
        <f>O37</f>
        <v>21</v>
      </c>
      <c r="O39" s="229"/>
      <c r="P39" s="230"/>
      <c r="Q39" s="231"/>
      <c r="R39" s="10"/>
      <c r="S39" s="11" t="s">
        <v>457</v>
      </c>
      <c r="T39" s="12"/>
      <c r="Y39" s="222" t="str">
        <f>LOOKUP(B38,$C$109:$C$140,$K$109:$K$140)</f>
        <v>こばやし　まゆ</v>
      </c>
      <c r="Z39" s="222"/>
      <c r="AA39" s="222"/>
      <c r="AB39" s="222"/>
    </row>
    <row r="40" spans="2:9" ht="12" customHeight="1">
      <c r="B40" s="1"/>
      <c r="G40" s="2"/>
      <c r="H40" s="2"/>
      <c r="I40" s="2"/>
    </row>
    <row r="41" spans="2:28" ht="17.25">
      <c r="B41" s="3" t="s">
        <v>0</v>
      </c>
      <c r="C41" s="26" t="s">
        <v>23</v>
      </c>
      <c r="T41" s="175" t="s">
        <v>446</v>
      </c>
      <c r="V41" s="35"/>
      <c r="Y41" s="4" t="s">
        <v>2</v>
      </c>
      <c r="Z41" s="4"/>
      <c r="AA41" s="4"/>
      <c r="AB41" s="4"/>
    </row>
    <row r="42" spans="2:20" ht="12" customHeight="1">
      <c r="B42" s="5" t="s">
        <v>3</v>
      </c>
      <c r="C42" s="226"/>
      <c r="D42" s="227"/>
      <c r="E42" s="228"/>
      <c r="F42" s="206" t="str">
        <f>C44</f>
        <v>ＺＥＲＯ　Ｊｒ</v>
      </c>
      <c r="G42" s="207"/>
      <c r="H42" s="208"/>
      <c r="I42" s="206" t="str">
        <f>C46</f>
        <v>那須塩原ＪＢＳ</v>
      </c>
      <c r="J42" s="207"/>
      <c r="K42" s="208"/>
      <c r="L42" s="206" t="str">
        <f>C48</f>
        <v>ＳＡＫＵＲＡ　ＢＣ</v>
      </c>
      <c r="M42" s="207"/>
      <c r="N42" s="208"/>
      <c r="O42" s="223" t="str">
        <f>C50</f>
        <v>那須塩原ＪＢＳ</v>
      </c>
      <c r="P42" s="224"/>
      <c r="Q42" s="225"/>
      <c r="R42" s="209" t="s">
        <v>4</v>
      </c>
      <c r="S42" s="210"/>
      <c r="T42" s="211"/>
    </row>
    <row r="43" spans="3:21" ht="12" customHeight="1">
      <c r="C43" s="229"/>
      <c r="D43" s="230"/>
      <c r="E43" s="231"/>
      <c r="F43" s="212" t="str">
        <f>C45</f>
        <v>篠﨑　悠晴</v>
      </c>
      <c r="G43" s="213"/>
      <c r="H43" s="214"/>
      <c r="I43" s="212" t="str">
        <f>C47</f>
        <v>井村　龍馬</v>
      </c>
      <c r="J43" s="213"/>
      <c r="K43" s="214"/>
      <c r="L43" s="212" t="str">
        <f>C49</f>
        <v>杉山　奈々心</v>
      </c>
      <c r="M43" s="213"/>
      <c r="N43" s="214"/>
      <c r="O43" s="212" t="str">
        <f>C51</f>
        <v>塚本　穂香</v>
      </c>
      <c r="P43" s="213"/>
      <c r="Q43" s="214"/>
      <c r="R43" s="212"/>
      <c r="S43" s="213"/>
      <c r="T43" s="214"/>
      <c r="U43" s="9"/>
    </row>
    <row r="44" spans="2:20" ht="12" customHeight="1">
      <c r="B44" s="13">
        <v>601</v>
      </c>
      <c r="C44" s="206" t="str">
        <f>LOOKUP(B44,$C$109:$C$150,$E$109:$E$150)</f>
        <v>ＺＥＲＯ　Ｊｒ</v>
      </c>
      <c r="D44" s="207"/>
      <c r="E44" s="208"/>
      <c r="F44" s="226"/>
      <c r="G44" s="227"/>
      <c r="H44" s="228"/>
      <c r="I44" s="36" t="s">
        <v>5</v>
      </c>
      <c r="J44" s="36"/>
      <c r="K44" s="37"/>
      <c r="L44" s="36" t="s">
        <v>20</v>
      </c>
      <c r="M44" s="36"/>
      <c r="N44" s="37"/>
      <c r="O44" s="36" t="s">
        <v>13</v>
      </c>
      <c r="P44" s="36"/>
      <c r="Q44" s="37"/>
      <c r="R44" s="6"/>
      <c r="S44" s="7"/>
      <c r="T44" s="8"/>
    </row>
    <row r="45" spans="3:28" ht="12" customHeight="1">
      <c r="C45" s="212" t="str">
        <f>LOOKUP(B44,$C$109:$C$150,$H$109:$H$150)</f>
        <v>篠﨑　悠晴</v>
      </c>
      <c r="D45" s="213"/>
      <c r="E45" s="214"/>
      <c r="F45" s="229"/>
      <c r="G45" s="230"/>
      <c r="H45" s="231"/>
      <c r="I45" s="11">
        <v>21</v>
      </c>
      <c r="J45" s="11" t="s">
        <v>10</v>
      </c>
      <c r="K45" s="12">
        <v>4</v>
      </c>
      <c r="L45" s="11">
        <v>21</v>
      </c>
      <c r="M45" s="11" t="s">
        <v>10</v>
      </c>
      <c r="N45" s="12">
        <v>2</v>
      </c>
      <c r="O45" s="11">
        <v>21</v>
      </c>
      <c r="P45" s="11" t="s">
        <v>10</v>
      </c>
      <c r="Q45" s="12">
        <v>6</v>
      </c>
      <c r="R45" s="10"/>
      <c r="S45" s="11">
        <v>1</v>
      </c>
      <c r="T45" s="12"/>
      <c r="Y45" s="222" t="str">
        <f>LOOKUP(B44,$C$109:$C$140,$K$109:$K$140)</f>
        <v>しのざき　ゆうせい</v>
      </c>
      <c r="Z45" s="222"/>
      <c r="AA45" s="222"/>
      <c r="AB45" s="222"/>
    </row>
    <row r="46" spans="2:20" ht="12" customHeight="1">
      <c r="B46" s="13">
        <v>702</v>
      </c>
      <c r="C46" s="206" t="str">
        <f>LOOKUP(B46,$C$109:$C$150,$E$109:$E$150)</f>
        <v>那須塩原ＪＢＳ</v>
      </c>
      <c r="D46" s="207"/>
      <c r="E46" s="208"/>
      <c r="F46" s="36" t="s">
        <v>5</v>
      </c>
      <c r="G46" s="36"/>
      <c r="H46" s="37"/>
      <c r="I46" s="226"/>
      <c r="J46" s="227"/>
      <c r="K46" s="228"/>
      <c r="L46" s="36" t="s">
        <v>19</v>
      </c>
      <c r="M46" s="36"/>
      <c r="N46" s="37"/>
      <c r="O46" s="22" t="s">
        <v>6</v>
      </c>
      <c r="P46" s="36"/>
      <c r="Q46" s="37"/>
      <c r="R46" s="6"/>
      <c r="S46" s="7"/>
      <c r="T46" s="8"/>
    </row>
    <row r="47" spans="3:28" ht="12" customHeight="1">
      <c r="C47" s="212" t="str">
        <f>LOOKUP(B46,$C$109:$C$150,$H$109:$H$150)</f>
        <v>井村　龍馬</v>
      </c>
      <c r="D47" s="213"/>
      <c r="E47" s="214"/>
      <c r="F47" s="11">
        <f>K45</f>
        <v>4</v>
      </c>
      <c r="G47" s="11" t="s">
        <v>10</v>
      </c>
      <c r="H47" s="12">
        <f>I45</f>
        <v>21</v>
      </c>
      <c r="I47" s="229"/>
      <c r="J47" s="230"/>
      <c r="K47" s="231"/>
      <c r="L47" s="11">
        <v>2</v>
      </c>
      <c r="M47" s="11" t="s">
        <v>10</v>
      </c>
      <c r="N47" s="12">
        <v>21</v>
      </c>
      <c r="O47" s="11">
        <v>21</v>
      </c>
      <c r="P47" s="11" t="s">
        <v>10</v>
      </c>
      <c r="Q47" s="12">
        <v>9</v>
      </c>
      <c r="R47" s="10"/>
      <c r="S47" s="11">
        <v>3</v>
      </c>
      <c r="T47" s="12"/>
      <c r="Y47" s="222" t="str">
        <f>LOOKUP(B46,$C$109:$C$140,$K$109:$K$140)</f>
        <v>いむら　りょうま</v>
      </c>
      <c r="Z47" s="222"/>
      <c r="AA47" s="222"/>
      <c r="AB47" s="222"/>
    </row>
    <row r="48" spans="2:20" ht="12" customHeight="1">
      <c r="B48" s="13">
        <v>901</v>
      </c>
      <c r="C48" s="232" t="str">
        <f>LOOKUP(B48,$C$109:$C$150,$E$109:$E$150)</f>
        <v>ＳＡＫＵＲＡ　ＢＣ</v>
      </c>
      <c r="D48" s="233"/>
      <c r="E48" s="234"/>
      <c r="F48" s="36" t="s">
        <v>20</v>
      </c>
      <c r="G48" s="22"/>
      <c r="H48" s="38"/>
      <c r="I48" s="36" t="s">
        <v>19</v>
      </c>
      <c r="J48" s="22"/>
      <c r="K48" s="38"/>
      <c r="L48" s="235"/>
      <c r="M48" s="236"/>
      <c r="N48" s="237"/>
      <c r="O48" s="36" t="s">
        <v>15</v>
      </c>
      <c r="P48" s="22"/>
      <c r="Q48" s="38"/>
      <c r="R48" s="39"/>
      <c r="S48" s="1"/>
      <c r="T48" s="40"/>
    </row>
    <row r="49" spans="3:28" ht="12" customHeight="1">
      <c r="C49" s="238" t="str">
        <f>LOOKUP(B48,$C$109:$C$150,$H$109:$H$150)</f>
        <v>杉山　奈々心</v>
      </c>
      <c r="D49" s="239"/>
      <c r="E49" s="240"/>
      <c r="F49" s="1">
        <f>N45</f>
        <v>2</v>
      </c>
      <c r="G49" s="1" t="s">
        <v>10</v>
      </c>
      <c r="H49" s="40">
        <f>L45</f>
        <v>21</v>
      </c>
      <c r="I49" s="1">
        <f>N47</f>
        <v>21</v>
      </c>
      <c r="J49" s="1" t="s">
        <v>10</v>
      </c>
      <c r="K49" s="40">
        <f>L47</f>
        <v>2</v>
      </c>
      <c r="L49" s="235"/>
      <c r="M49" s="236"/>
      <c r="N49" s="237"/>
      <c r="O49" s="1">
        <v>21</v>
      </c>
      <c r="P49" s="1" t="s">
        <v>10</v>
      </c>
      <c r="Q49" s="40">
        <v>5</v>
      </c>
      <c r="R49" s="39"/>
      <c r="S49" s="1">
        <v>2</v>
      </c>
      <c r="T49" s="40"/>
      <c r="Y49" s="222" t="str">
        <f>LOOKUP(B48,$C$109:$C$140,$K$109:$K$140)</f>
        <v>すぎやま　ななみ</v>
      </c>
      <c r="Z49" s="222"/>
      <c r="AA49" s="222"/>
      <c r="AB49" s="222"/>
    </row>
    <row r="50" spans="2:20" ht="12" customHeight="1">
      <c r="B50" s="13">
        <v>707</v>
      </c>
      <c r="C50" s="206" t="str">
        <f>LOOKUP(B50,$C$109:$C$150,$E$109:$E$150)</f>
        <v>那須塩原ＪＢＳ</v>
      </c>
      <c r="D50" s="207"/>
      <c r="E50" s="208"/>
      <c r="F50" s="36" t="s">
        <v>13</v>
      </c>
      <c r="G50" s="36"/>
      <c r="H50" s="37"/>
      <c r="I50" s="171" t="s">
        <v>6</v>
      </c>
      <c r="J50" s="36"/>
      <c r="K50" s="37"/>
      <c r="L50" s="36" t="s">
        <v>15</v>
      </c>
      <c r="M50" s="36"/>
      <c r="N50" s="37"/>
      <c r="O50" s="226"/>
      <c r="P50" s="227"/>
      <c r="Q50" s="228"/>
      <c r="R50" s="6"/>
      <c r="S50" s="7"/>
      <c r="T50" s="8"/>
    </row>
    <row r="51" spans="3:28" ht="12" customHeight="1">
      <c r="C51" s="212" t="str">
        <f>LOOKUP(B50,$C$109:$C$150,$H$109:$H$150)</f>
        <v>塚本　穂香</v>
      </c>
      <c r="D51" s="213"/>
      <c r="E51" s="214"/>
      <c r="F51" s="11">
        <f>Q45</f>
        <v>6</v>
      </c>
      <c r="G51" s="11" t="s">
        <v>10</v>
      </c>
      <c r="H51" s="12">
        <f>O45</f>
        <v>21</v>
      </c>
      <c r="I51" s="10">
        <f>Q47</f>
        <v>9</v>
      </c>
      <c r="J51" s="11" t="s">
        <v>10</v>
      </c>
      <c r="K51" s="12">
        <f>O47</f>
        <v>21</v>
      </c>
      <c r="L51" s="11">
        <f>Q49</f>
        <v>5</v>
      </c>
      <c r="M51" s="11" t="s">
        <v>10</v>
      </c>
      <c r="N51" s="12">
        <f>O49</f>
        <v>21</v>
      </c>
      <c r="O51" s="229"/>
      <c r="P51" s="230"/>
      <c r="Q51" s="231"/>
      <c r="R51" s="10"/>
      <c r="S51" s="11">
        <v>4</v>
      </c>
      <c r="T51" s="12"/>
      <c r="Y51" s="222" t="str">
        <f>LOOKUP(B50,$C$109:$C$140,$K$109:$K$140)</f>
        <v>つかもと　ほのか</v>
      </c>
      <c r="Z51" s="222"/>
      <c r="AA51" s="222"/>
      <c r="AB51" s="222"/>
    </row>
    <row r="52" spans="2:9" ht="12" customHeight="1">
      <c r="B52" s="1"/>
      <c r="G52" s="2"/>
      <c r="H52" s="2"/>
      <c r="I52" s="2"/>
    </row>
    <row r="53" spans="2:28" ht="17.25">
      <c r="B53" s="3" t="s">
        <v>0</v>
      </c>
      <c r="C53" s="26" t="s">
        <v>24</v>
      </c>
      <c r="V53" s="35"/>
      <c r="Y53" s="4" t="s">
        <v>2</v>
      </c>
      <c r="Z53" s="4"/>
      <c r="AA53" s="4"/>
      <c r="AB53" s="4"/>
    </row>
    <row r="54" spans="2:20" ht="12" customHeight="1">
      <c r="B54" s="5" t="s">
        <v>3</v>
      </c>
      <c r="C54" s="226"/>
      <c r="D54" s="227"/>
      <c r="E54" s="228"/>
      <c r="F54" s="206" t="str">
        <f>C56</f>
        <v>那須塩原ＪＢＳ</v>
      </c>
      <c r="G54" s="207"/>
      <c r="H54" s="208"/>
      <c r="I54" s="206" t="str">
        <f>C58</f>
        <v>那須塩原ＪＢＳ</v>
      </c>
      <c r="J54" s="207"/>
      <c r="K54" s="208"/>
      <c r="L54" s="206" t="str">
        <f>C60</f>
        <v>ＫＢＣ</v>
      </c>
      <c r="M54" s="207"/>
      <c r="N54" s="208"/>
      <c r="O54" s="223" t="str">
        <f>C62</f>
        <v>ＺＥＲＯ　Ｊｒ</v>
      </c>
      <c r="P54" s="224"/>
      <c r="Q54" s="225"/>
      <c r="R54" s="209" t="s">
        <v>4</v>
      </c>
      <c r="S54" s="210"/>
      <c r="T54" s="211"/>
    </row>
    <row r="55" spans="3:21" ht="12" customHeight="1">
      <c r="C55" s="229"/>
      <c r="D55" s="230"/>
      <c r="E55" s="231"/>
      <c r="F55" s="212" t="str">
        <f>C57</f>
        <v>笹沼　柚花</v>
      </c>
      <c r="G55" s="213"/>
      <c r="H55" s="214"/>
      <c r="I55" s="212" t="str">
        <f>C59</f>
        <v>荒川　榮作</v>
      </c>
      <c r="J55" s="213"/>
      <c r="K55" s="214"/>
      <c r="L55" s="212" t="str">
        <f>C61</f>
        <v>宮崎　琶斗</v>
      </c>
      <c r="M55" s="213"/>
      <c r="N55" s="214"/>
      <c r="O55" s="212" t="str">
        <f>C63</f>
        <v>篠﨑　悠晴</v>
      </c>
      <c r="P55" s="213"/>
      <c r="Q55" s="214"/>
      <c r="R55" s="212"/>
      <c r="S55" s="213"/>
      <c r="T55" s="214"/>
      <c r="U55" s="9"/>
    </row>
    <row r="56" spans="2:20" ht="12" customHeight="1">
      <c r="B56" s="13">
        <v>705</v>
      </c>
      <c r="C56" s="206" t="str">
        <f>LOOKUP(B56,$C$109:$C$150,$E$109:$E$150)</f>
        <v>那須塩原ＪＢＳ</v>
      </c>
      <c r="D56" s="207"/>
      <c r="E56" s="208"/>
      <c r="F56" s="226"/>
      <c r="G56" s="227"/>
      <c r="H56" s="228"/>
      <c r="I56" s="36" t="s">
        <v>5</v>
      </c>
      <c r="J56" s="36"/>
      <c r="K56" s="37"/>
      <c r="L56" s="36" t="s">
        <v>20</v>
      </c>
      <c r="M56" s="36"/>
      <c r="N56" s="37"/>
      <c r="O56" s="36" t="s">
        <v>13</v>
      </c>
      <c r="P56" s="36"/>
      <c r="Q56" s="37"/>
      <c r="R56" s="6"/>
      <c r="S56" s="7"/>
      <c r="T56" s="8"/>
    </row>
    <row r="57" spans="3:28" ht="12" customHeight="1">
      <c r="C57" s="212" t="str">
        <f>LOOKUP(B56,$C$109:$C$150,$H$109:$H$150)</f>
        <v>笹沼　柚花</v>
      </c>
      <c r="D57" s="213"/>
      <c r="E57" s="214"/>
      <c r="F57" s="229"/>
      <c r="G57" s="230"/>
      <c r="H57" s="231"/>
      <c r="I57" s="11">
        <v>2</v>
      </c>
      <c r="J57" s="11" t="s">
        <v>10</v>
      </c>
      <c r="K57" s="12">
        <v>1</v>
      </c>
      <c r="L57" s="11">
        <v>2</v>
      </c>
      <c r="M57" s="11" t="s">
        <v>10</v>
      </c>
      <c r="N57" s="12">
        <v>0</v>
      </c>
      <c r="O57" s="11">
        <v>0</v>
      </c>
      <c r="P57" s="11" t="s">
        <v>10</v>
      </c>
      <c r="Q57" s="12">
        <v>2</v>
      </c>
      <c r="R57" s="10"/>
      <c r="S57" s="11" t="s">
        <v>452</v>
      </c>
      <c r="T57" s="12"/>
      <c r="Y57" s="222" t="str">
        <f>LOOKUP(B56,$C$109:$C$140,$K$109:$K$140)</f>
        <v>ささぬま　ゆずか</v>
      </c>
      <c r="Z57" s="222"/>
      <c r="AA57" s="222"/>
      <c r="AB57" s="222"/>
    </row>
    <row r="58" spans="2:20" ht="12" customHeight="1">
      <c r="B58" s="13">
        <v>701</v>
      </c>
      <c r="C58" s="206" t="str">
        <f>LOOKUP(B58,$C$109:$C$150,$E$109:$E$150)</f>
        <v>那須塩原ＪＢＳ</v>
      </c>
      <c r="D58" s="207"/>
      <c r="E58" s="208"/>
      <c r="F58" s="36" t="s">
        <v>5</v>
      </c>
      <c r="G58" s="36"/>
      <c r="H58" s="37"/>
      <c r="I58" s="226"/>
      <c r="J58" s="227"/>
      <c r="K58" s="228"/>
      <c r="L58" s="36" t="s">
        <v>19</v>
      </c>
      <c r="M58" s="36"/>
      <c r="N58" s="37"/>
      <c r="O58" s="22" t="s">
        <v>6</v>
      </c>
      <c r="P58" s="36"/>
      <c r="Q58" s="37"/>
      <c r="R58" s="6"/>
      <c r="S58" s="7"/>
      <c r="T58" s="8"/>
    </row>
    <row r="59" spans="3:28" ht="12" customHeight="1">
      <c r="C59" s="212" t="str">
        <f>LOOKUP(B58,$C$109:$C$150,$H$109:$H$150)</f>
        <v>荒川　榮作</v>
      </c>
      <c r="D59" s="213"/>
      <c r="E59" s="214"/>
      <c r="F59" s="11">
        <f>K57</f>
        <v>1</v>
      </c>
      <c r="G59" s="11" t="s">
        <v>10</v>
      </c>
      <c r="H59" s="12">
        <f>I57</f>
        <v>2</v>
      </c>
      <c r="I59" s="229"/>
      <c r="J59" s="230"/>
      <c r="K59" s="231"/>
      <c r="L59" s="11">
        <v>0</v>
      </c>
      <c r="M59" s="11" t="s">
        <v>10</v>
      </c>
      <c r="N59" s="12">
        <v>2</v>
      </c>
      <c r="O59" s="11">
        <v>0</v>
      </c>
      <c r="P59" s="11" t="s">
        <v>10</v>
      </c>
      <c r="Q59" s="12">
        <v>2</v>
      </c>
      <c r="R59" s="10"/>
      <c r="S59" s="11">
        <v>4</v>
      </c>
      <c r="T59" s="12"/>
      <c r="Y59" s="222" t="str">
        <f>LOOKUP(B58,$C$109:$C$140,$K$109:$K$140)</f>
        <v>あらかわ　えいさく</v>
      </c>
      <c r="Z59" s="222"/>
      <c r="AA59" s="222"/>
      <c r="AB59" s="222"/>
    </row>
    <row r="60" spans="2:20" ht="12" customHeight="1">
      <c r="B60" s="13">
        <v>501</v>
      </c>
      <c r="C60" s="232" t="str">
        <f>LOOKUP(B60,$C$109:$C$150,$E$109:$E$150)</f>
        <v>ＫＢＣ</v>
      </c>
      <c r="D60" s="233"/>
      <c r="E60" s="234"/>
      <c r="F60" s="36" t="s">
        <v>20</v>
      </c>
      <c r="G60" s="22"/>
      <c r="H60" s="38"/>
      <c r="I60" s="36" t="s">
        <v>19</v>
      </c>
      <c r="J60" s="22"/>
      <c r="K60" s="38"/>
      <c r="L60" s="235"/>
      <c r="M60" s="236"/>
      <c r="N60" s="237"/>
      <c r="O60" s="36" t="s">
        <v>15</v>
      </c>
      <c r="P60" s="22"/>
      <c r="Q60" s="38"/>
      <c r="R60" s="39"/>
      <c r="S60" s="1"/>
      <c r="T60" s="40"/>
    </row>
    <row r="61" spans="3:28" ht="12" customHeight="1">
      <c r="C61" s="238" t="str">
        <f>LOOKUP(B60,$C$109:$C$150,$H$109:$H$150)</f>
        <v>宮崎　琶斗</v>
      </c>
      <c r="D61" s="239"/>
      <c r="E61" s="240"/>
      <c r="F61" s="1">
        <f>N57</f>
        <v>0</v>
      </c>
      <c r="G61" s="1" t="s">
        <v>10</v>
      </c>
      <c r="H61" s="40">
        <f>L57</f>
        <v>2</v>
      </c>
      <c r="I61" s="1">
        <f>N59</f>
        <v>2</v>
      </c>
      <c r="J61" s="1" t="s">
        <v>10</v>
      </c>
      <c r="K61" s="40">
        <f>L59</f>
        <v>0</v>
      </c>
      <c r="L61" s="235"/>
      <c r="M61" s="236"/>
      <c r="N61" s="237"/>
      <c r="O61" s="1">
        <v>0</v>
      </c>
      <c r="P61" s="1" t="s">
        <v>10</v>
      </c>
      <c r="Q61" s="40">
        <v>2</v>
      </c>
      <c r="R61" s="39"/>
      <c r="S61" s="1" t="s">
        <v>453</v>
      </c>
      <c r="T61" s="40"/>
      <c r="Y61" s="222" t="str">
        <f>LOOKUP(B60,$C$109:$C$140,$K$109:$K$140)</f>
        <v>みやざき　わと</v>
      </c>
      <c r="Z61" s="222"/>
      <c r="AA61" s="222"/>
      <c r="AB61" s="222"/>
    </row>
    <row r="62" spans="2:20" ht="12" customHeight="1">
      <c r="B62" s="13">
        <v>601</v>
      </c>
      <c r="C62" s="206" t="str">
        <f>LOOKUP(B62,$C$109:$C$150,$E$109:$E$150)</f>
        <v>ＺＥＲＯ　Ｊｒ</v>
      </c>
      <c r="D62" s="207"/>
      <c r="E62" s="208"/>
      <c r="F62" s="36" t="s">
        <v>13</v>
      </c>
      <c r="G62" s="36"/>
      <c r="H62" s="37"/>
      <c r="I62" s="171" t="s">
        <v>6</v>
      </c>
      <c r="J62" s="36"/>
      <c r="K62" s="37"/>
      <c r="L62" s="36" t="s">
        <v>15</v>
      </c>
      <c r="M62" s="36"/>
      <c r="N62" s="37"/>
      <c r="O62" s="226"/>
      <c r="P62" s="227"/>
      <c r="Q62" s="228"/>
      <c r="R62" s="6"/>
      <c r="S62" s="7"/>
      <c r="T62" s="8"/>
    </row>
    <row r="63" spans="3:28" ht="12" customHeight="1">
      <c r="C63" s="212" t="str">
        <f>LOOKUP(B62,$C$109:$C$150,$H$109:$H$150)</f>
        <v>篠﨑　悠晴</v>
      </c>
      <c r="D63" s="213"/>
      <c r="E63" s="214"/>
      <c r="F63" s="11">
        <f>Q57</f>
        <v>2</v>
      </c>
      <c r="G63" s="11" t="s">
        <v>10</v>
      </c>
      <c r="H63" s="12">
        <f>O57</f>
        <v>0</v>
      </c>
      <c r="I63" s="10">
        <f>Q59</f>
        <v>2</v>
      </c>
      <c r="J63" s="11" t="s">
        <v>10</v>
      </c>
      <c r="K63" s="12">
        <f>O59</f>
        <v>0</v>
      </c>
      <c r="L63" s="11">
        <f>Q61</f>
        <v>2</v>
      </c>
      <c r="M63" s="11" t="s">
        <v>10</v>
      </c>
      <c r="N63" s="12">
        <f>O61</f>
        <v>0</v>
      </c>
      <c r="O63" s="229"/>
      <c r="P63" s="230"/>
      <c r="Q63" s="231"/>
      <c r="R63" s="10"/>
      <c r="S63" s="11" t="s">
        <v>451</v>
      </c>
      <c r="T63" s="12"/>
      <c r="Y63" s="222" t="str">
        <f>LOOKUP(B62,$C$109:$C$140,$K$109:$K$140)</f>
        <v>しのざき　ゆうせい</v>
      </c>
      <c r="Z63" s="222"/>
      <c r="AA63" s="222"/>
      <c r="AB63" s="222"/>
    </row>
    <row r="64" spans="2:9" ht="12" customHeight="1">
      <c r="B64" s="1"/>
      <c r="G64" s="2"/>
      <c r="H64" s="2"/>
      <c r="I64" s="2"/>
    </row>
    <row r="65" spans="2:25" ht="16.5" customHeight="1">
      <c r="B65" s="3" t="s">
        <v>0</v>
      </c>
      <c r="C65" s="26" t="s">
        <v>25</v>
      </c>
      <c r="G65" s="2"/>
      <c r="H65" s="2"/>
      <c r="I65" s="2"/>
      <c r="Y65" s="26" t="s">
        <v>2</v>
      </c>
    </row>
    <row r="66" spans="2:20" ht="12" customHeight="1">
      <c r="B66" s="5" t="s">
        <v>3</v>
      </c>
      <c r="C66" s="226"/>
      <c r="D66" s="227"/>
      <c r="E66" s="228"/>
      <c r="F66" s="206" t="str">
        <f>C68</f>
        <v>ＺＥＲＯ　Ｊｒ</v>
      </c>
      <c r="G66" s="207"/>
      <c r="H66" s="208"/>
      <c r="I66" s="206" t="str">
        <f>C70</f>
        <v>大田原ジュニア</v>
      </c>
      <c r="J66" s="207"/>
      <c r="K66" s="208"/>
      <c r="L66" s="206" t="str">
        <f>C72</f>
        <v>那須塩原ＪＢＳ</v>
      </c>
      <c r="M66" s="207"/>
      <c r="N66" s="208"/>
      <c r="O66" s="223" t="str">
        <f>C74</f>
        <v>ＳＡＫＵＲＡ　ＢＣ</v>
      </c>
      <c r="P66" s="224"/>
      <c r="Q66" s="225"/>
      <c r="R66" s="209" t="s">
        <v>4</v>
      </c>
      <c r="S66" s="210"/>
      <c r="T66" s="211"/>
    </row>
    <row r="67" spans="3:21" ht="12" customHeight="1">
      <c r="C67" s="229"/>
      <c r="D67" s="230"/>
      <c r="E67" s="231"/>
      <c r="F67" s="212" t="str">
        <f>C69</f>
        <v>阿久津　友愛</v>
      </c>
      <c r="G67" s="213"/>
      <c r="H67" s="214"/>
      <c r="I67" s="212" t="str">
        <f>C71</f>
        <v>石下　恵偉人</v>
      </c>
      <c r="J67" s="213"/>
      <c r="K67" s="214"/>
      <c r="L67" s="212" t="str">
        <f>C73</f>
        <v>武藤　琴葉</v>
      </c>
      <c r="M67" s="213"/>
      <c r="N67" s="214"/>
      <c r="O67" s="212" t="str">
        <f>C75</f>
        <v>杉山　奈々心</v>
      </c>
      <c r="P67" s="213"/>
      <c r="Q67" s="214"/>
      <c r="R67" s="212"/>
      <c r="S67" s="213"/>
      <c r="T67" s="214"/>
      <c r="U67" s="9"/>
    </row>
    <row r="68" spans="2:20" ht="12" customHeight="1">
      <c r="B68" s="13">
        <v>602</v>
      </c>
      <c r="C68" s="206" t="str">
        <f>LOOKUP(B68,$C$109:$C$150,$E$109:$E$150)</f>
        <v>ＺＥＲＯ　Ｊｒ</v>
      </c>
      <c r="D68" s="207"/>
      <c r="E68" s="208"/>
      <c r="F68" s="226"/>
      <c r="G68" s="227"/>
      <c r="H68" s="228"/>
      <c r="I68" s="36" t="s">
        <v>5</v>
      </c>
      <c r="J68" s="36"/>
      <c r="K68" s="37"/>
      <c r="L68" s="36" t="s">
        <v>20</v>
      </c>
      <c r="M68" s="36"/>
      <c r="N68" s="37"/>
      <c r="O68" s="36" t="s">
        <v>13</v>
      </c>
      <c r="P68" s="36"/>
      <c r="Q68" s="37"/>
      <c r="R68" s="6"/>
      <c r="S68" s="7"/>
      <c r="T68" s="8"/>
    </row>
    <row r="69" spans="3:28" ht="12" customHeight="1">
      <c r="C69" s="212" t="str">
        <f>LOOKUP(B68,$C$109:$C$150,$H$109:$H$150)</f>
        <v>阿久津　友愛</v>
      </c>
      <c r="D69" s="213"/>
      <c r="E69" s="214"/>
      <c r="F69" s="229"/>
      <c r="G69" s="230"/>
      <c r="H69" s="231"/>
      <c r="I69" s="11">
        <v>1</v>
      </c>
      <c r="J69" s="11" t="s">
        <v>10</v>
      </c>
      <c r="K69" s="12">
        <v>2</v>
      </c>
      <c r="L69" s="11">
        <v>2</v>
      </c>
      <c r="M69" s="11" t="s">
        <v>10</v>
      </c>
      <c r="N69" s="12">
        <v>0</v>
      </c>
      <c r="O69" s="11">
        <v>0</v>
      </c>
      <c r="P69" s="11" t="s">
        <v>10</v>
      </c>
      <c r="Q69" s="12">
        <v>2</v>
      </c>
      <c r="R69" s="10"/>
      <c r="S69" s="11"/>
      <c r="T69" s="12"/>
      <c r="Y69" s="222" t="str">
        <f>LOOKUP(B68,$C$109:$C$140,$K$109:$K$140)</f>
        <v>あくつ　ゆうあ</v>
      </c>
      <c r="Z69" s="222"/>
      <c r="AA69" s="222"/>
      <c r="AB69" s="222"/>
    </row>
    <row r="70" spans="2:20" ht="12" customHeight="1">
      <c r="B70" s="13">
        <v>301</v>
      </c>
      <c r="C70" s="206" t="str">
        <f>LOOKUP(B70,$C$109:$C$150,$E$109:$E$150)</f>
        <v>大田原ジュニア</v>
      </c>
      <c r="D70" s="207"/>
      <c r="E70" s="208"/>
      <c r="F70" s="36" t="s">
        <v>5</v>
      </c>
      <c r="G70" s="36"/>
      <c r="H70" s="37"/>
      <c r="I70" s="226"/>
      <c r="J70" s="227"/>
      <c r="K70" s="228"/>
      <c r="L70" s="36" t="s">
        <v>19</v>
      </c>
      <c r="M70" s="36"/>
      <c r="N70" s="37"/>
      <c r="O70" s="22" t="s">
        <v>6</v>
      </c>
      <c r="P70" s="36"/>
      <c r="Q70" s="37"/>
      <c r="R70" s="6"/>
      <c r="S70" s="7"/>
      <c r="T70" s="8"/>
    </row>
    <row r="71" spans="3:28" ht="12" customHeight="1">
      <c r="C71" s="212" t="str">
        <f>LOOKUP(B70,$C$109:$C$150,$H$109:$H$150)</f>
        <v>石下　恵偉人</v>
      </c>
      <c r="D71" s="213"/>
      <c r="E71" s="214"/>
      <c r="F71" s="11">
        <f>K69</f>
        <v>2</v>
      </c>
      <c r="G71" s="11" t="s">
        <v>10</v>
      </c>
      <c r="H71" s="12">
        <f>I69</f>
        <v>1</v>
      </c>
      <c r="I71" s="229"/>
      <c r="J71" s="230"/>
      <c r="K71" s="231"/>
      <c r="L71" s="11"/>
      <c r="M71" s="11" t="s">
        <v>444</v>
      </c>
      <c r="N71" s="12"/>
      <c r="O71" s="11"/>
      <c r="P71" s="11" t="s">
        <v>444</v>
      </c>
      <c r="Q71" s="12"/>
      <c r="R71" s="10"/>
      <c r="S71" s="11" t="s">
        <v>443</v>
      </c>
      <c r="T71" s="12"/>
      <c r="Y71" s="222" t="str">
        <f>LOOKUP(B70,$C$109:$C$140,$K$109:$K$140)</f>
        <v>いしおろし　えいと</v>
      </c>
      <c r="Z71" s="222"/>
      <c r="AA71" s="222"/>
      <c r="AB71" s="222"/>
    </row>
    <row r="72" spans="2:20" ht="12" customHeight="1">
      <c r="B72" s="13">
        <v>706</v>
      </c>
      <c r="C72" s="232" t="str">
        <f>LOOKUP(B72,$C$109:$C$150,$E$109:$E$150)</f>
        <v>那須塩原ＪＢＳ</v>
      </c>
      <c r="D72" s="233"/>
      <c r="E72" s="234"/>
      <c r="F72" s="36" t="s">
        <v>20</v>
      </c>
      <c r="G72" s="22"/>
      <c r="H72" s="38"/>
      <c r="I72" s="36" t="s">
        <v>19</v>
      </c>
      <c r="J72" s="22"/>
      <c r="K72" s="38"/>
      <c r="L72" s="235"/>
      <c r="M72" s="236"/>
      <c r="N72" s="237"/>
      <c r="O72" s="36" t="s">
        <v>15</v>
      </c>
      <c r="P72" s="22"/>
      <c r="Q72" s="38"/>
      <c r="R72" s="39"/>
      <c r="S72" s="1"/>
      <c r="T72" s="40"/>
    </row>
    <row r="73" spans="3:28" ht="12" customHeight="1">
      <c r="C73" s="238" t="str">
        <f>LOOKUP(B72,$C$109:$C$150,$H$109:$H$150)</f>
        <v>武藤　琴葉</v>
      </c>
      <c r="D73" s="239"/>
      <c r="E73" s="240"/>
      <c r="F73" s="1">
        <f>N69</f>
        <v>0</v>
      </c>
      <c r="G73" s="1" t="s">
        <v>10</v>
      </c>
      <c r="H73" s="40">
        <f>L69</f>
        <v>2</v>
      </c>
      <c r="I73" s="1"/>
      <c r="J73" s="1" t="s">
        <v>445</v>
      </c>
      <c r="K73" s="40"/>
      <c r="L73" s="235"/>
      <c r="M73" s="236"/>
      <c r="N73" s="237"/>
      <c r="O73" s="1">
        <v>2</v>
      </c>
      <c r="P73" s="1" t="s">
        <v>10</v>
      </c>
      <c r="Q73" s="40">
        <v>1</v>
      </c>
      <c r="R73" s="39"/>
      <c r="S73" s="1"/>
      <c r="T73" s="40"/>
      <c r="Y73" s="222" t="str">
        <f>LOOKUP(B72,$C$109:$C$140,$K$109:$K$140)</f>
        <v>むとう　ことは</v>
      </c>
      <c r="Z73" s="222"/>
      <c r="AA73" s="222"/>
      <c r="AB73" s="222"/>
    </row>
    <row r="74" spans="2:20" ht="12" customHeight="1">
      <c r="B74" s="13">
        <v>901</v>
      </c>
      <c r="C74" s="206" t="str">
        <f>LOOKUP(B74,$C$109:$C$150,$E$109:$E$150)</f>
        <v>ＳＡＫＵＲＡ　ＢＣ</v>
      </c>
      <c r="D74" s="207"/>
      <c r="E74" s="208"/>
      <c r="F74" s="36" t="s">
        <v>13</v>
      </c>
      <c r="G74" s="36"/>
      <c r="H74" s="37"/>
      <c r="I74" s="171" t="s">
        <v>6</v>
      </c>
      <c r="J74" s="36"/>
      <c r="K74" s="37"/>
      <c r="L74" s="36" t="s">
        <v>15</v>
      </c>
      <c r="M74" s="36"/>
      <c r="N74" s="37"/>
      <c r="O74" s="226"/>
      <c r="P74" s="227"/>
      <c r="Q74" s="228"/>
      <c r="R74" s="6"/>
      <c r="S74" s="7"/>
      <c r="T74" s="8"/>
    </row>
    <row r="75" spans="3:28" ht="12" customHeight="1">
      <c r="C75" s="212" t="str">
        <f>LOOKUP(B74,$C$109:$C$150,$H$109:$H$150)</f>
        <v>杉山　奈々心</v>
      </c>
      <c r="D75" s="213"/>
      <c r="E75" s="214"/>
      <c r="F75" s="11">
        <f>Q69</f>
        <v>2</v>
      </c>
      <c r="G75" s="11" t="s">
        <v>10</v>
      </c>
      <c r="H75" s="12">
        <f>O69</f>
        <v>0</v>
      </c>
      <c r="I75" s="10"/>
      <c r="J75" s="11" t="s">
        <v>445</v>
      </c>
      <c r="K75" s="12"/>
      <c r="L75" s="11">
        <f>Q73</f>
        <v>1</v>
      </c>
      <c r="M75" s="11" t="s">
        <v>10</v>
      </c>
      <c r="N75" s="12">
        <f>O73</f>
        <v>2</v>
      </c>
      <c r="O75" s="229"/>
      <c r="P75" s="230"/>
      <c r="Q75" s="231"/>
      <c r="R75" s="10"/>
      <c r="S75" s="11"/>
      <c r="T75" s="12"/>
      <c r="Y75" s="222" t="str">
        <f>LOOKUP(B74,$C$109:$C$140,$K$109:$K$140)</f>
        <v>すぎやま　ななみ</v>
      </c>
      <c r="Z75" s="222"/>
      <c r="AA75" s="222"/>
      <c r="AB75" s="222"/>
    </row>
    <row r="76" spans="25:26" ht="12" customHeight="1">
      <c r="Y76" s="41"/>
      <c r="Z76" s="41"/>
    </row>
    <row r="77" spans="2:29" ht="17.25">
      <c r="B77" s="3" t="s">
        <v>0</v>
      </c>
      <c r="C77" s="26" t="s">
        <v>26</v>
      </c>
      <c r="Y77" s="4" t="s">
        <v>2</v>
      </c>
      <c r="Z77" s="4"/>
      <c r="AA77" s="4"/>
      <c r="AB77" s="4"/>
      <c r="AC77" s="42"/>
    </row>
    <row r="78" spans="2:17" ht="12" customHeight="1">
      <c r="B78" s="5" t="s">
        <v>3</v>
      </c>
      <c r="C78" s="226"/>
      <c r="D78" s="227"/>
      <c r="E78" s="228"/>
      <c r="F78" s="206" t="str">
        <f>C80</f>
        <v>ＫＢＣ</v>
      </c>
      <c r="G78" s="207"/>
      <c r="H78" s="208"/>
      <c r="I78" s="206" t="str">
        <f>C82</f>
        <v>ＫＢＣ</v>
      </c>
      <c r="J78" s="207"/>
      <c r="K78" s="208"/>
      <c r="L78" s="206" t="str">
        <f>C84</f>
        <v>今市ジュニア</v>
      </c>
      <c r="M78" s="207"/>
      <c r="N78" s="208"/>
      <c r="O78" s="209" t="s">
        <v>4</v>
      </c>
      <c r="P78" s="210"/>
      <c r="Q78" s="211"/>
    </row>
    <row r="79" spans="3:17" ht="12" customHeight="1">
      <c r="C79" s="235"/>
      <c r="D79" s="236"/>
      <c r="E79" s="237"/>
      <c r="F79" s="238" t="str">
        <f>C81</f>
        <v>関根　奈々</v>
      </c>
      <c r="G79" s="239"/>
      <c r="H79" s="240"/>
      <c r="I79" s="238" t="str">
        <f>C83</f>
        <v>小松　妃花</v>
      </c>
      <c r="J79" s="239"/>
      <c r="K79" s="240"/>
      <c r="L79" s="238" t="str">
        <f>C85</f>
        <v>中村　妃歩</v>
      </c>
      <c r="M79" s="239"/>
      <c r="N79" s="240"/>
      <c r="O79" s="238"/>
      <c r="P79" s="239"/>
      <c r="Q79" s="240"/>
    </row>
    <row r="80" spans="2:17" ht="12" customHeight="1">
      <c r="B80" s="13">
        <v>503</v>
      </c>
      <c r="C80" s="206" t="str">
        <f>LOOKUP(B80,$C$109:$C$150,$E$109:$E$150)</f>
        <v>ＫＢＣ</v>
      </c>
      <c r="D80" s="207"/>
      <c r="E80" s="208"/>
      <c r="F80" s="226"/>
      <c r="G80" s="227"/>
      <c r="H80" s="228"/>
      <c r="I80" s="36" t="s">
        <v>5</v>
      </c>
      <c r="J80" s="36"/>
      <c r="K80" s="37"/>
      <c r="L80" s="171" t="s">
        <v>20</v>
      </c>
      <c r="M80" s="36"/>
      <c r="N80" s="37"/>
      <c r="O80" s="6"/>
      <c r="P80" s="7"/>
      <c r="Q80" s="8"/>
    </row>
    <row r="81" spans="3:28" ht="12" customHeight="1">
      <c r="C81" s="212" t="str">
        <f>LOOKUP(B80,$C$109:$C$150,$H$109:$H$150)</f>
        <v>関根　奈々</v>
      </c>
      <c r="D81" s="213"/>
      <c r="E81" s="214"/>
      <c r="F81" s="229"/>
      <c r="G81" s="230"/>
      <c r="H81" s="231"/>
      <c r="I81" s="11"/>
      <c r="J81" s="11" t="s">
        <v>444</v>
      </c>
      <c r="K81" s="12"/>
      <c r="L81" s="11"/>
      <c r="M81" s="11" t="s">
        <v>444</v>
      </c>
      <c r="N81" s="12"/>
      <c r="O81" s="10"/>
      <c r="P81" s="11" t="s">
        <v>443</v>
      </c>
      <c r="Q81" s="12"/>
      <c r="Y81" s="222" t="str">
        <f>LOOKUP(B80,$C$109:$C$140,$K$109:$K$140)</f>
        <v>せきね　なな</v>
      </c>
      <c r="Z81" s="222"/>
      <c r="AA81" s="222"/>
      <c r="AB81" s="222"/>
    </row>
    <row r="82" spans="2:17" ht="12" customHeight="1">
      <c r="B82" s="13">
        <v>502</v>
      </c>
      <c r="C82" s="232" t="str">
        <f>LOOKUP(B82,$C$109:$C$150,$E$109:$E$150)</f>
        <v>ＫＢＣ</v>
      </c>
      <c r="D82" s="233"/>
      <c r="E82" s="234"/>
      <c r="F82" s="171" t="s">
        <v>5</v>
      </c>
      <c r="G82" s="36"/>
      <c r="H82" s="37"/>
      <c r="I82" s="235"/>
      <c r="J82" s="236"/>
      <c r="K82" s="237"/>
      <c r="L82" s="22" t="s">
        <v>15</v>
      </c>
      <c r="M82" s="22"/>
      <c r="N82" s="38"/>
      <c r="O82" s="39"/>
      <c r="P82" s="1"/>
      <c r="Q82" s="40"/>
    </row>
    <row r="83" spans="3:28" ht="12" customHeight="1">
      <c r="C83" s="238" t="str">
        <f>LOOKUP(B82,$C$109:$C$150,$H$109:$H$150)</f>
        <v>小松　妃花</v>
      </c>
      <c r="D83" s="239"/>
      <c r="E83" s="240"/>
      <c r="F83" s="10"/>
      <c r="G83" s="1" t="s">
        <v>445</v>
      </c>
      <c r="H83" s="12"/>
      <c r="I83" s="235"/>
      <c r="J83" s="236"/>
      <c r="K83" s="237"/>
      <c r="L83" s="1">
        <v>2</v>
      </c>
      <c r="M83" s="1" t="s">
        <v>28</v>
      </c>
      <c r="N83" s="40">
        <v>1</v>
      </c>
      <c r="O83" s="39"/>
      <c r="P83" s="1"/>
      <c r="Q83" s="40"/>
      <c r="Y83" s="222" t="str">
        <f>LOOKUP(B82,$C$109:$C$140,$K$109:$K$140)</f>
        <v>こまつ　ひいな</v>
      </c>
      <c r="Z83" s="222"/>
      <c r="AA83" s="222"/>
      <c r="AB83" s="222"/>
    </row>
    <row r="84" spans="2:17" ht="12" customHeight="1">
      <c r="B84" s="13">
        <v>103</v>
      </c>
      <c r="C84" s="206" t="str">
        <f>LOOKUP(B84,$C$109:$C$150,$E$109:$E$150)</f>
        <v>今市ジュニア</v>
      </c>
      <c r="D84" s="207"/>
      <c r="E84" s="208"/>
      <c r="F84" s="22" t="s">
        <v>20</v>
      </c>
      <c r="G84" s="36"/>
      <c r="H84" s="38"/>
      <c r="I84" s="36" t="s">
        <v>15</v>
      </c>
      <c r="J84" s="36"/>
      <c r="K84" s="37"/>
      <c r="L84" s="226"/>
      <c r="M84" s="227"/>
      <c r="N84" s="228"/>
      <c r="O84" s="6"/>
      <c r="P84" s="7"/>
      <c r="Q84" s="8"/>
    </row>
    <row r="85" spans="3:28" ht="12" customHeight="1">
      <c r="C85" s="212" t="str">
        <f>LOOKUP(B84,$C$109:$C$150,$H$109:$H$150)</f>
        <v>中村　妃歩</v>
      </c>
      <c r="D85" s="213"/>
      <c r="E85" s="214"/>
      <c r="F85" s="11"/>
      <c r="G85" s="11" t="s">
        <v>445</v>
      </c>
      <c r="H85" s="12"/>
      <c r="I85" s="11">
        <f>N83</f>
        <v>1</v>
      </c>
      <c r="J85" s="11" t="s">
        <v>28</v>
      </c>
      <c r="K85" s="12">
        <f>L83</f>
        <v>2</v>
      </c>
      <c r="L85" s="229"/>
      <c r="M85" s="230"/>
      <c r="N85" s="231"/>
      <c r="O85" s="10"/>
      <c r="P85" s="11"/>
      <c r="Q85" s="12"/>
      <c r="Y85" s="222" t="str">
        <f>LOOKUP(B84,$C$109:$C$140,$K$109:$K$140)</f>
        <v>なかむら　きほ</v>
      </c>
      <c r="Z85" s="222"/>
      <c r="AA85" s="222"/>
      <c r="AB85" s="222"/>
    </row>
    <row r="86" spans="3:28" ht="12" customHeight="1"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Y86" s="22"/>
      <c r="Z86" s="22"/>
      <c r="AA86" s="22"/>
      <c r="AB86" s="22"/>
    </row>
    <row r="87" spans="2:29" ht="17.25">
      <c r="B87" s="3" t="s">
        <v>0</v>
      </c>
      <c r="C87" s="26" t="s">
        <v>27</v>
      </c>
      <c r="Y87" s="4" t="s">
        <v>2</v>
      </c>
      <c r="Z87" s="4"/>
      <c r="AA87" s="4"/>
      <c r="AB87" s="4"/>
      <c r="AC87" s="42"/>
    </row>
    <row r="88" spans="2:17" ht="12" customHeight="1">
      <c r="B88" s="5" t="s">
        <v>3</v>
      </c>
      <c r="C88" s="226"/>
      <c r="D88" s="227"/>
      <c r="E88" s="228"/>
      <c r="F88" s="206" t="str">
        <f>C90</f>
        <v>那須塩原ＪＢＳ</v>
      </c>
      <c r="G88" s="207"/>
      <c r="H88" s="208"/>
      <c r="I88" s="206" t="str">
        <f>C92</f>
        <v>ＳＡＫＵＲＡ　ＢＣ</v>
      </c>
      <c r="J88" s="207"/>
      <c r="K88" s="208"/>
      <c r="L88" s="206" t="str">
        <f>C94</f>
        <v>那須塩原ＪＢＳ</v>
      </c>
      <c r="M88" s="207"/>
      <c r="N88" s="208"/>
      <c r="O88" s="209" t="s">
        <v>4</v>
      </c>
      <c r="P88" s="210"/>
      <c r="Q88" s="211"/>
    </row>
    <row r="89" spans="3:17" ht="12" customHeight="1">
      <c r="C89" s="235"/>
      <c r="D89" s="236"/>
      <c r="E89" s="237"/>
      <c r="F89" s="238" t="str">
        <f>C91</f>
        <v>井村　龍馬</v>
      </c>
      <c r="G89" s="239"/>
      <c r="H89" s="240"/>
      <c r="I89" s="238" t="str">
        <f>C93</f>
        <v>本間　瑛</v>
      </c>
      <c r="J89" s="239"/>
      <c r="K89" s="240"/>
      <c r="L89" s="238" t="str">
        <f>C95</f>
        <v>岡井　千聖</v>
      </c>
      <c r="M89" s="239"/>
      <c r="N89" s="240"/>
      <c r="O89" s="238"/>
      <c r="P89" s="239"/>
      <c r="Q89" s="240"/>
    </row>
    <row r="90" spans="2:17" ht="12" customHeight="1">
      <c r="B90" s="13">
        <v>702</v>
      </c>
      <c r="C90" s="206" t="str">
        <f>LOOKUP(B90,$C$109:$C$150,$E$109:$E$150)</f>
        <v>那須塩原ＪＢＳ</v>
      </c>
      <c r="D90" s="207"/>
      <c r="E90" s="208"/>
      <c r="F90" s="226"/>
      <c r="G90" s="227"/>
      <c r="H90" s="228"/>
      <c r="I90" s="36" t="s">
        <v>5</v>
      </c>
      <c r="J90" s="36"/>
      <c r="K90" s="37"/>
      <c r="L90" s="171" t="s">
        <v>20</v>
      </c>
      <c r="M90" s="36"/>
      <c r="N90" s="37"/>
      <c r="O90" s="6"/>
      <c r="P90" s="7"/>
      <c r="Q90" s="8"/>
    </row>
    <row r="91" spans="3:28" ht="12" customHeight="1">
      <c r="C91" s="212" t="str">
        <f>LOOKUP(B90,$C$109:$C$150,$H$109:$H$150)</f>
        <v>井村　龍馬</v>
      </c>
      <c r="D91" s="213"/>
      <c r="E91" s="214"/>
      <c r="F91" s="229"/>
      <c r="G91" s="230"/>
      <c r="H91" s="231"/>
      <c r="I91" s="11">
        <v>1</v>
      </c>
      <c r="J91" s="11" t="s">
        <v>28</v>
      </c>
      <c r="K91" s="12">
        <v>2</v>
      </c>
      <c r="L91" s="10">
        <v>1</v>
      </c>
      <c r="M91" s="11" t="s">
        <v>28</v>
      </c>
      <c r="N91" s="12">
        <v>2</v>
      </c>
      <c r="O91" s="10"/>
      <c r="P91" s="11"/>
      <c r="Q91" s="12"/>
      <c r="Y91" s="222" t="str">
        <f>LOOKUP(B90,$C$109:$C$140,$K$109:$K$140)</f>
        <v>いむら　りょうま</v>
      </c>
      <c r="Z91" s="222"/>
      <c r="AA91" s="222"/>
      <c r="AB91" s="222"/>
    </row>
    <row r="92" spans="2:17" ht="12" customHeight="1">
      <c r="B92" s="13">
        <v>902</v>
      </c>
      <c r="C92" s="232" t="str">
        <f>LOOKUP(B92,$C$109:$C$150,$E$109:$E$150)</f>
        <v>ＳＡＫＵＲＡ　ＢＣ</v>
      </c>
      <c r="D92" s="233"/>
      <c r="E92" s="234"/>
      <c r="F92" s="171" t="s">
        <v>5</v>
      </c>
      <c r="G92" s="36"/>
      <c r="H92" s="37"/>
      <c r="I92" s="235"/>
      <c r="J92" s="236"/>
      <c r="K92" s="237"/>
      <c r="L92" s="22" t="s">
        <v>15</v>
      </c>
      <c r="M92" s="22"/>
      <c r="N92" s="38"/>
      <c r="O92" s="39"/>
      <c r="P92" s="1"/>
      <c r="Q92" s="40"/>
    </row>
    <row r="93" spans="3:28" ht="12" customHeight="1">
      <c r="C93" s="238" t="str">
        <f>LOOKUP(B92,$C$109:$C$150,$H$109:$H$150)</f>
        <v>本間　瑛</v>
      </c>
      <c r="D93" s="239"/>
      <c r="E93" s="240"/>
      <c r="F93" s="10">
        <f>K91</f>
        <v>2</v>
      </c>
      <c r="G93" s="11" t="s">
        <v>28</v>
      </c>
      <c r="H93" s="12">
        <f>I91</f>
        <v>1</v>
      </c>
      <c r="I93" s="235"/>
      <c r="J93" s="236"/>
      <c r="K93" s="237"/>
      <c r="L93" s="1">
        <v>2</v>
      </c>
      <c r="M93" s="1" t="s">
        <v>28</v>
      </c>
      <c r="N93" s="40">
        <v>1</v>
      </c>
      <c r="O93" s="39"/>
      <c r="P93" s="1"/>
      <c r="Q93" s="40"/>
      <c r="Y93" s="222" t="str">
        <f>LOOKUP(B92,$C$109:$C$140,$K$109:$K$140)</f>
        <v>ほんま　はな</v>
      </c>
      <c r="Z93" s="222"/>
      <c r="AA93" s="222"/>
      <c r="AB93" s="222"/>
    </row>
    <row r="94" spans="2:17" ht="12" customHeight="1">
      <c r="B94" s="13">
        <v>703</v>
      </c>
      <c r="C94" s="206" t="str">
        <f>LOOKUP(B94,$C$109:$C$150,$E$109:$E$150)</f>
        <v>那須塩原ＪＢＳ</v>
      </c>
      <c r="D94" s="207"/>
      <c r="E94" s="208"/>
      <c r="F94" s="22" t="s">
        <v>20</v>
      </c>
      <c r="G94" s="173"/>
      <c r="H94" s="38"/>
      <c r="I94" s="36" t="s">
        <v>15</v>
      </c>
      <c r="J94" s="36"/>
      <c r="K94" s="37"/>
      <c r="L94" s="226"/>
      <c r="M94" s="227"/>
      <c r="N94" s="228"/>
      <c r="O94" s="6"/>
      <c r="P94" s="7"/>
      <c r="Q94" s="8"/>
    </row>
    <row r="95" spans="3:28" ht="12" customHeight="1">
      <c r="C95" s="212" t="str">
        <f>LOOKUP(B94,$C$109:$C$150,$H$109:$H$150)</f>
        <v>岡井　千聖</v>
      </c>
      <c r="D95" s="213"/>
      <c r="E95" s="214"/>
      <c r="F95" s="11">
        <f>N91</f>
        <v>2</v>
      </c>
      <c r="G95" s="11" t="s">
        <v>28</v>
      </c>
      <c r="H95" s="12">
        <f>L91</f>
        <v>1</v>
      </c>
      <c r="I95" s="11">
        <f>N93</f>
        <v>1</v>
      </c>
      <c r="J95" s="11" t="s">
        <v>28</v>
      </c>
      <c r="K95" s="12">
        <f>L93</f>
        <v>2</v>
      </c>
      <c r="L95" s="229"/>
      <c r="M95" s="230"/>
      <c r="N95" s="231"/>
      <c r="O95" s="10"/>
      <c r="P95" s="11"/>
      <c r="Q95" s="12"/>
      <c r="Y95" s="222" t="str">
        <f>LOOKUP(B94,$C$109:$C$140,$K$109:$K$140)</f>
        <v>おかい　ちせい</v>
      </c>
      <c r="Z95" s="222"/>
      <c r="AA95" s="222"/>
      <c r="AB95" s="222"/>
    </row>
    <row r="96" spans="3:28" ht="12" customHeight="1"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Y96" s="22"/>
      <c r="Z96" s="22"/>
      <c r="AA96" s="22"/>
      <c r="AB96" s="22"/>
    </row>
    <row r="97" spans="2:28" ht="17.25">
      <c r="B97" s="3" t="s">
        <v>0</v>
      </c>
      <c r="C97" s="26" t="s">
        <v>43</v>
      </c>
      <c r="Y97" s="4" t="s">
        <v>2</v>
      </c>
      <c r="Z97" s="4"/>
      <c r="AA97" s="4"/>
      <c r="AB97" s="4"/>
    </row>
    <row r="98" spans="2:17" ht="12" customHeight="1">
      <c r="B98" s="5" t="s">
        <v>3</v>
      </c>
      <c r="C98" s="226"/>
      <c r="D98" s="227"/>
      <c r="E98" s="228"/>
      <c r="F98" s="206" t="str">
        <f>C100</f>
        <v>大田原ジュニア</v>
      </c>
      <c r="G98" s="207"/>
      <c r="H98" s="208"/>
      <c r="I98" s="206" t="str">
        <f>C102</f>
        <v>那須塩原ＪＢＳ</v>
      </c>
      <c r="J98" s="207"/>
      <c r="K98" s="208"/>
      <c r="L98" s="206" t="str">
        <f>C104</f>
        <v>那須塩原ＪＢＳ</v>
      </c>
      <c r="M98" s="207"/>
      <c r="N98" s="208"/>
      <c r="O98" s="209" t="s">
        <v>4</v>
      </c>
      <c r="P98" s="210"/>
      <c r="Q98" s="211"/>
    </row>
    <row r="99" spans="3:17" ht="12" customHeight="1">
      <c r="C99" s="235"/>
      <c r="D99" s="236"/>
      <c r="E99" s="237"/>
      <c r="F99" s="238" t="str">
        <f>C101</f>
        <v>小林　茉由</v>
      </c>
      <c r="G99" s="239"/>
      <c r="H99" s="240"/>
      <c r="I99" s="238" t="str">
        <f>C103</f>
        <v>塚本　穂香</v>
      </c>
      <c r="J99" s="239"/>
      <c r="K99" s="240"/>
      <c r="L99" s="238" t="str">
        <f>C105</f>
        <v>鈴木　寛大</v>
      </c>
      <c r="M99" s="239"/>
      <c r="N99" s="240"/>
      <c r="O99" s="238"/>
      <c r="P99" s="239"/>
      <c r="Q99" s="240"/>
    </row>
    <row r="100" spans="2:17" ht="12" customHeight="1">
      <c r="B100" s="13">
        <v>302</v>
      </c>
      <c r="C100" s="206" t="str">
        <f>LOOKUP(B100,$C$109:$C$150,$E$109:$E$150)</f>
        <v>大田原ジュニア</v>
      </c>
      <c r="D100" s="207"/>
      <c r="E100" s="208"/>
      <c r="F100" s="226"/>
      <c r="G100" s="227"/>
      <c r="H100" s="228"/>
      <c r="I100" s="36" t="s">
        <v>5</v>
      </c>
      <c r="J100" s="36"/>
      <c r="K100" s="37"/>
      <c r="L100" s="171" t="s">
        <v>20</v>
      </c>
      <c r="M100" s="36"/>
      <c r="N100" s="37"/>
      <c r="O100" s="6"/>
      <c r="P100" s="7"/>
      <c r="Q100" s="8"/>
    </row>
    <row r="101" spans="3:28" ht="12" customHeight="1">
      <c r="C101" s="212" t="str">
        <f>LOOKUP(B100,$C$109:$C$150,$H$109:$H$150)</f>
        <v>小林　茉由</v>
      </c>
      <c r="D101" s="213"/>
      <c r="E101" s="214"/>
      <c r="F101" s="229"/>
      <c r="G101" s="230"/>
      <c r="H101" s="231"/>
      <c r="I101" s="11">
        <v>2</v>
      </c>
      <c r="J101" s="11" t="s">
        <v>28</v>
      </c>
      <c r="K101" s="12">
        <v>1</v>
      </c>
      <c r="L101" s="10">
        <v>2</v>
      </c>
      <c r="M101" s="11" t="s">
        <v>28</v>
      </c>
      <c r="N101" s="12">
        <v>0</v>
      </c>
      <c r="O101" s="10"/>
      <c r="P101" s="11"/>
      <c r="Q101" s="12"/>
      <c r="Y101" s="222" t="str">
        <f>LOOKUP(B100,$C$109:$C$140,$K$109:$K$140)</f>
        <v>こばやし　まゆ</v>
      </c>
      <c r="Z101" s="222"/>
      <c r="AA101" s="222"/>
      <c r="AB101" s="222"/>
    </row>
    <row r="102" spans="2:17" ht="12" customHeight="1">
      <c r="B102" s="13">
        <v>707</v>
      </c>
      <c r="C102" s="232" t="str">
        <f>LOOKUP(B102,$C$109:$C$150,$E$109:$E$150)</f>
        <v>那須塩原ＪＢＳ</v>
      </c>
      <c r="D102" s="233"/>
      <c r="E102" s="234"/>
      <c r="F102" s="171" t="s">
        <v>5</v>
      </c>
      <c r="G102" s="36"/>
      <c r="H102" s="37"/>
      <c r="I102" s="235"/>
      <c r="J102" s="236"/>
      <c r="K102" s="237"/>
      <c r="L102" s="22" t="s">
        <v>15</v>
      </c>
      <c r="M102" s="22"/>
      <c r="N102" s="38"/>
      <c r="O102" s="39"/>
      <c r="P102" s="1"/>
      <c r="Q102" s="40"/>
    </row>
    <row r="103" spans="3:28" ht="12" customHeight="1">
      <c r="C103" s="238" t="str">
        <f>LOOKUP(B102,$C$109:$C$150,$H$109:$H$150)</f>
        <v>塚本　穂香</v>
      </c>
      <c r="D103" s="239"/>
      <c r="E103" s="240"/>
      <c r="F103" s="10">
        <f>K101</f>
        <v>1</v>
      </c>
      <c r="G103" s="11" t="s">
        <v>28</v>
      </c>
      <c r="H103" s="12">
        <f>I101</f>
        <v>2</v>
      </c>
      <c r="I103" s="235"/>
      <c r="J103" s="236"/>
      <c r="K103" s="237"/>
      <c r="L103" s="1">
        <v>0</v>
      </c>
      <c r="M103" s="1" t="s">
        <v>28</v>
      </c>
      <c r="N103" s="40">
        <v>2</v>
      </c>
      <c r="O103" s="39"/>
      <c r="P103" s="1"/>
      <c r="Q103" s="40"/>
      <c r="Y103" s="222" t="str">
        <f>LOOKUP(B102,$C$109:$C$140,$K$109:$K$140)</f>
        <v>つかもと　ほのか</v>
      </c>
      <c r="Z103" s="222"/>
      <c r="AA103" s="222"/>
      <c r="AB103" s="222"/>
    </row>
    <row r="104" spans="2:17" ht="12" customHeight="1">
      <c r="B104" s="13">
        <v>704</v>
      </c>
      <c r="C104" s="206" t="str">
        <f>LOOKUP(B104,$C$109:$C$150,$E$109:$E$150)</f>
        <v>那須塩原ＪＢＳ</v>
      </c>
      <c r="D104" s="207"/>
      <c r="E104" s="208"/>
      <c r="F104" s="22" t="s">
        <v>20</v>
      </c>
      <c r="G104" s="173"/>
      <c r="H104" s="38"/>
      <c r="I104" s="36" t="s">
        <v>15</v>
      </c>
      <c r="J104" s="36"/>
      <c r="K104" s="37"/>
      <c r="L104" s="226"/>
      <c r="M104" s="227"/>
      <c r="N104" s="228"/>
      <c r="O104" s="6"/>
      <c r="P104" s="7"/>
      <c r="Q104" s="8"/>
    </row>
    <row r="105" spans="3:28" ht="12" customHeight="1">
      <c r="C105" s="212" t="str">
        <f>LOOKUP(B104,$C$109:$C$150,$H$109:$H$150)</f>
        <v>鈴木　寛大</v>
      </c>
      <c r="D105" s="213"/>
      <c r="E105" s="214"/>
      <c r="F105" s="11">
        <f>N101</f>
        <v>0</v>
      </c>
      <c r="G105" s="11" t="s">
        <v>28</v>
      </c>
      <c r="H105" s="12">
        <f>L101</f>
        <v>2</v>
      </c>
      <c r="I105" s="11">
        <f>N103</f>
        <v>2</v>
      </c>
      <c r="J105" s="11" t="s">
        <v>28</v>
      </c>
      <c r="K105" s="12">
        <f>L103</f>
        <v>0</v>
      </c>
      <c r="L105" s="229"/>
      <c r="M105" s="230"/>
      <c r="N105" s="231"/>
      <c r="O105" s="10"/>
      <c r="P105" s="11"/>
      <c r="Q105" s="12"/>
      <c r="Y105" s="222" t="str">
        <f>LOOKUP(B104,$C$109:$C$140,$K$109:$K$140)</f>
        <v>すずき　かんた</v>
      </c>
      <c r="Z105" s="222"/>
      <c r="AA105" s="222"/>
      <c r="AB105" s="222"/>
    </row>
    <row r="106" spans="3:28" ht="12" customHeight="1"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Y106" s="22"/>
      <c r="Z106" s="22"/>
      <c r="AA106" s="22"/>
      <c r="AB106" s="22"/>
    </row>
    <row r="107" spans="2:26" ht="18.75" hidden="1">
      <c r="B107" s="126"/>
      <c r="C107" s="241" t="str">
        <f>$C$1&amp;"　参加者名簿"</f>
        <v>令和５年夏季　さくら市ジュニア交流バドミントン大会　小学５年以下　参加者名簿</v>
      </c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126"/>
      <c r="Z107" s="126"/>
    </row>
    <row r="108" spans="2:26" ht="13.5" hidden="1">
      <c r="B108" s="1"/>
      <c r="C108" s="198" t="s">
        <v>29</v>
      </c>
      <c r="D108" s="198"/>
      <c r="E108" s="197" t="s">
        <v>30</v>
      </c>
      <c r="F108" s="197"/>
      <c r="G108" s="197"/>
      <c r="H108" s="197" t="s">
        <v>31</v>
      </c>
      <c r="I108" s="197"/>
      <c r="J108" s="197"/>
      <c r="K108" s="197" t="s">
        <v>32</v>
      </c>
      <c r="L108" s="197"/>
      <c r="M108" s="197"/>
      <c r="N108" s="43" t="s">
        <v>33</v>
      </c>
      <c r="O108" s="44"/>
      <c r="P108" s="44"/>
      <c r="Q108" s="44"/>
      <c r="R108" s="44"/>
      <c r="S108" s="44"/>
      <c r="T108" s="45"/>
      <c r="U108" s="39"/>
      <c r="V108" s="1"/>
      <c r="W108" s="1"/>
      <c r="X108" s="1"/>
      <c r="Y108" s="1"/>
      <c r="Z108" s="1"/>
    </row>
    <row r="109" spans="2:26" ht="13.5" hidden="1">
      <c r="B109" s="1"/>
      <c r="C109" s="197">
        <v>103</v>
      </c>
      <c r="D109" s="197"/>
      <c r="E109" s="198" t="s">
        <v>352</v>
      </c>
      <c r="F109" s="198"/>
      <c r="G109" s="198"/>
      <c r="H109" s="198" t="s">
        <v>368</v>
      </c>
      <c r="I109" s="198"/>
      <c r="J109" s="198"/>
      <c r="K109" s="198" t="s">
        <v>369</v>
      </c>
      <c r="L109" s="198"/>
      <c r="M109" s="198"/>
      <c r="N109" s="124" t="s">
        <v>365</v>
      </c>
      <c r="O109" s="44"/>
      <c r="P109" s="44"/>
      <c r="Q109" s="44"/>
      <c r="R109" s="44"/>
      <c r="S109" s="44"/>
      <c r="T109" s="45"/>
      <c r="U109" s="39"/>
      <c r="V109" s="1"/>
      <c r="W109" s="1"/>
      <c r="X109" s="1"/>
      <c r="Y109" s="1"/>
      <c r="Z109" s="1"/>
    </row>
    <row r="110" spans="2:26" ht="13.5" hidden="1">
      <c r="B110" s="1"/>
      <c r="C110" s="197">
        <v>201</v>
      </c>
      <c r="D110" s="197"/>
      <c r="E110" s="198" t="s">
        <v>178</v>
      </c>
      <c r="F110" s="198"/>
      <c r="G110" s="198"/>
      <c r="H110" s="198"/>
      <c r="I110" s="198"/>
      <c r="J110" s="198"/>
      <c r="K110" s="198"/>
      <c r="L110" s="198"/>
      <c r="M110" s="198"/>
      <c r="N110" s="44"/>
      <c r="O110" s="44"/>
      <c r="P110" s="44"/>
      <c r="Q110" s="44"/>
      <c r="R110" s="44"/>
      <c r="S110" s="44"/>
      <c r="T110" s="45"/>
      <c r="U110" s="39"/>
      <c r="V110" s="1"/>
      <c r="W110" s="1"/>
      <c r="X110" s="1"/>
      <c r="Y110" s="1"/>
      <c r="Z110" s="1"/>
    </row>
    <row r="111" spans="2:26" ht="13.5" hidden="1">
      <c r="B111" s="1">
        <v>1</v>
      </c>
      <c r="C111" s="197">
        <v>301</v>
      </c>
      <c r="D111" s="197"/>
      <c r="E111" s="198" t="s">
        <v>34</v>
      </c>
      <c r="F111" s="198"/>
      <c r="G111" s="198"/>
      <c r="H111" s="198" t="s">
        <v>437</v>
      </c>
      <c r="I111" s="198"/>
      <c r="J111" s="198"/>
      <c r="K111" s="198" t="s">
        <v>195</v>
      </c>
      <c r="L111" s="198"/>
      <c r="M111" s="198"/>
      <c r="N111" s="44"/>
      <c r="O111" s="44"/>
      <c r="P111" s="44"/>
      <c r="Q111" s="44"/>
      <c r="R111" s="44"/>
      <c r="S111" s="44"/>
      <c r="T111" s="45"/>
      <c r="U111" s="39"/>
      <c r="V111" s="1"/>
      <c r="W111" s="1"/>
      <c r="X111" s="1"/>
      <c r="Y111" s="1"/>
      <c r="Z111" s="1"/>
    </row>
    <row r="112" spans="2:26" ht="13.5" hidden="1">
      <c r="B112" s="1">
        <v>2</v>
      </c>
      <c r="C112" s="197">
        <v>302</v>
      </c>
      <c r="D112" s="197"/>
      <c r="E112" s="198" t="s">
        <v>34</v>
      </c>
      <c r="F112" s="198"/>
      <c r="G112" s="198"/>
      <c r="H112" s="198" t="s">
        <v>182</v>
      </c>
      <c r="I112" s="198"/>
      <c r="J112" s="198"/>
      <c r="K112" s="198" t="s">
        <v>183</v>
      </c>
      <c r="L112" s="198"/>
      <c r="M112" s="198"/>
      <c r="N112" s="44"/>
      <c r="O112" s="44"/>
      <c r="P112" s="44"/>
      <c r="Q112" s="44"/>
      <c r="R112" s="44"/>
      <c r="S112" s="44"/>
      <c r="T112" s="45"/>
      <c r="U112" s="39"/>
      <c r="V112" s="1"/>
      <c r="W112" s="1"/>
      <c r="X112" s="1"/>
      <c r="Y112" s="1"/>
      <c r="Z112" s="1"/>
    </row>
    <row r="113" spans="2:26" ht="13.5" hidden="1">
      <c r="B113" s="1"/>
      <c r="C113" s="242">
        <v>401</v>
      </c>
      <c r="D113" s="243"/>
      <c r="E113" s="244" t="s">
        <v>181</v>
      </c>
      <c r="F113" s="245"/>
      <c r="G113" s="246"/>
      <c r="H113" s="244"/>
      <c r="I113" s="245"/>
      <c r="J113" s="246"/>
      <c r="K113" s="244"/>
      <c r="L113" s="245"/>
      <c r="M113" s="246"/>
      <c r="N113" s="44"/>
      <c r="O113" s="44"/>
      <c r="P113" s="44"/>
      <c r="Q113" s="44"/>
      <c r="R113" s="44"/>
      <c r="S113" s="44"/>
      <c r="T113" s="45"/>
      <c r="U113" s="39"/>
      <c r="V113" s="1"/>
      <c r="W113" s="1"/>
      <c r="X113" s="1"/>
      <c r="Y113" s="1"/>
      <c r="Z113" s="1"/>
    </row>
    <row r="114" spans="2:26" ht="13.5" hidden="1">
      <c r="B114" s="1"/>
      <c r="C114" s="197"/>
      <c r="D114" s="197"/>
      <c r="E114" s="198" t="s">
        <v>35</v>
      </c>
      <c r="F114" s="198"/>
      <c r="G114" s="198"/>
      <c r="H114" s="198"/>
      <c r="I114" s="198"/>
      <c r="J114" s="198"/>
      <c r="K114" s="198"/>
      <c r="L114" s="198"/>
      <c r="M114" s="198"/>
      <c r="N114" s="44"/>
      <c r="O114" s="44"/>
      <c r="P114" s="44"/>
      <c r="Q114" s="44"/>
      <c r="R114" s="44"/>
      <c r="S114" s="44"/>
      <c r="T114" s="45"/>
      <c r="U114" s="39"/>
      <c r="V114" s="1"/>
      <c r="W114" s="1"/>
      <c r="X114" s="1"/>
      <c r="Y114" s="1"/>
      <c r="Z114" s="1"/>
    </row>
    <row r="115" spans="2:26" ht="13.5" hidden="1">
      <c r="B115" s="1">
        <v>3</v>
      </c>
      <c r="C115" s="197"/>
      <c r="D115" s="197"/>
      <c r="E115" s="198" t="s">
        <v>188</v>
      </c>
      <c r="F115" s="198"/>
      <c r="G115" s="198"/>
      <c r="H115" s="198"/>
      <c r="I115" s="198"/>
      <c r="J115" s="198"/>
      <c r="K115" s="198"/>
      <c r="L115" s="198"/>
      <c r="M115" s="198"/>
      <c r="N115" s="44"/>
      <c r="O115" s="44"/>
      <c r="P115" s="44"/>
      <c r="Q115" s="44"/>
      <c r="R115" s="44"/>
      <c r="S115" s="44"/>
      <c r="T115" s="45"/>
      <c r="U115" s="39"/>
      <c r="V115" s="1"/>
      <c r="W115" s="1"/>
      <c r="X115" s="1"/>
      <c r="Y115" s="1"/>
      <c r="Z115" s="1"/>
    </row>
    <row r="116" spans="2:26" ht="13.5" hidden="1">
      <c r="B116" s="1"/>
      <c r="C116" s="197">
        <v>501</v>
      </c>
      <c r="D116" s="197"/>
      <c r="E116" s="198" t="s">
        <v>422</v>
      </c>
      <c r="F116" s="198"/>
      <c r="G116" s="198"/>
      <c r="H116" s="198" t="s">
        <v>427</v>
      </c>
      <c r="I116" s="198"/>
      <c r="J116" s="198"/>
      <c r="K116" s="198" t="s">
        <v>428</v>
      </c>
      <c r="L116" s="198"/>
      <c r="M116" s="198"/>
      <c r="N116" s="124" t="s">
        <v>425</v>
      </c>
      <c r="O116" s="44"/>
      <c r="P116" s="44"/>
      <c r="Q116" s="44"/>
      <c r="R116" s="44"/>
      <c r="S116" s="44"/>
      <c r="T116" s="45"/>
      <c r="U116" s="39"/>
      <c r="V116" s="1"/>
      <c r="W116" s="1"/>
      <c r="X116" s="1"/>
      <c r="Y116" s="1"/>
      <c r="Z116" s="1"/>
    </row>
    <row r="117" spans="2:26" ht="13.5" hidden="1">
      <c r="B117" s="1"/>
      <c r="C117" s="197">
        <v>502</v>
      </c>
      <c r="D117" s="197"/>
      <c r="E117" s="198" t="s">
        <v>422</v>
      </c>
      <c r="F117" s="198"/>
      <c r="G117" s="198"/>
      <c r="H117" s="198" t="s">
        <v>429</v>
      </c>
      <c r="I117" s="198"/>
      <c r="J117" s="198"/>
      <c r="K117" s="198" t="s">
        <v>430</v>
      </c>
      <c r="L117" s="198"/>
      <c r="M117" s="198"/>
      <c r="N117" s="124" t="s">
        <v>425</v>
      </c>
      <c r="O117" s="44"/>
      <c r="P117" s="44"/>
      <c r="Q117" s="44"/>
      <c r="R117" s="44"/>
      <c r="S117" s="44"/>
      <c r="T117" s="45"/>
      <c r="U117" s="39"/>
      <c r="V117" s="1"/>
      <c r="W117" s="1"/>
      <c r="X117" s="1"/>
      <c r="Y117" s="1"/>
      <c r="Z117" s="1"/>
    </row>
    <row r="118" spans="2:26" ht="13.5" hidden="1">
      <c r="B118" s="1"/>
      <c r="C118" s="197">
        <v>503</v>
      </c>
      <c r="D118" s="197"/>
      <c r="E118" s="198" t="s">
        <v>422</v>
      </c>
      <c r="F118" s="198"/>
      <c r="G118" s="198"/>
      <c r="H118" s="198" t="s">
        <v>431</v>
      </c>
      <c r="I118" s="198"/>
      <c r="J118" s="198"/>
      <c r="K118" s="198" t="s">
        <v>432</v>
      </c>
      <c r="L118" s="198"/>
      <c r="M118" s="198"/>
      <c r="N118" s="124" t="s">
        <v>425</v>
      </c>
      <c r="O118" s="44"/>
      <c r="P118" s="44"/>
      <c r="Q118" s="44"/>
      <c r="R118" s="44"/>
      <c r="S118" s="44"/>
      <c r="T118" s="45"/>
      <c r="U118" s="39"/>
      <c r="V118" s="1"/>
      <c r="W118" s="1"/>
      <c r="X118" s="1"/>
      <c r="Y118" s="1"/>
      <c r="Z118" s="1"/>
    </row>
    <row r="119" spans="2:26" ht="13.5" hidden="1">
      <c r="B119" s="1"/>
      <c r="C119" s="197"/>
      <c r="D119" s="197"/>
      <c r="E119" s="198" t="s">
        <v>387</v>
      </c>
      <c r="F119" s="198"/>
      <c r="G119" s="198"/>
      <c r="H119" s="198"/>
      <c r="I119" s="198"/>
      <c r="J119" s="198"/>
      <c r="K119" s="198"/>
      <c r="L119" s="198"/>
      <c r="M119" s="198"/>
      <c r="N119" s="44"/>
      <c r="O119" s="44"/>
      <c r="P119" s="44"/>
      <c r="Q119" s="44"/>
      <c r="R119" s="44"/>
      <c r="S119" s="44"/>
      <c r="T119" s="45"/>
      <c r="U119" s="39"/>
      <c r="V119" s="1"/>
      <c r="W119" s="1"/>
      <c r="X119" s="1"/>
      <c r="Y119" s="1"/>
      <c r="Z119" s="1"/>
    </row>
    <row r="120" spans="2:26" ht="13.5" hidden="1">
      <c r="B120" s="1"/>
      <c r="C120" s="197">
        <v>601</v>
      </c>
      <c r="D120" s="197"/>
      <c r="E120" s="198" t="s">
        <v>407</v>
      </c>
      <c r="F120" s="198"/>
      <c r="G120" s="198"/>
      <c r="H120" s="198" t="s">
        <v>415</v>
      </c>
      <c r="I120" s="198"/>
      <c r="J120" s="198"/>
      <c r="K120" s="198" t="s">
        <v>416</v>
      </c>
      <c r="L120" s="198"/>
      <c r="M120" s="198"/>
      <c r="N120" s="124" t="s">
        <v>410</v>
      </c>
      <c r="O120" s="44"/>
      <c r="P120" s="44"/>
      <c r="Q120" s="44"/>
      <c r="R120" s="44"/>
      <c r="S120" s="44"/>
      <c r="T120" s="45"/>
      <c r="U120" s="39"/>
      <c r="V120" s="1"/>
      <c r="W120" s="1"/>
      <c r="X120" s="1"/>
      <c r="Y120" s="1"/>
      <c r="Z120" s="1"/>
    </row>
    <row r="121" spans="2:26" ht="13.5" hidden="1">
      <c r="B121" s="1"/>
      <c r="C121" s="197">
        <v>602</v>
      </c>
      <c r="D121" s="197"/>
      <c r="E121" s="198" t="s">
        <v>407</v>
      </c>
      <c r="F121" s="198"/>
      <c r="G121" s="198"/>
      <c r="H121" s="198" t="s">
        <v>417</v>
      </c>
      <c r="I121" s="198"/>
      <c r="J121" s="198"/>
      <c r="K121" s="198" t="s">
        <v>418</v>
      </c>
      <c r="L121" s="198"/>
      <c r="M121" s="198"/>
      <c r="N121" s="124" t="s">
        <v>410</v>
      </c>
      <c r="O121" s="44"/>
      <c r="P121" s="44"/>
      <c r="Q121" s="44"/>
      <c r="R121" s="44"/>
      <c r="S121" s="44"/>
      <c r="T121" s="45"/>
      <c r="U121" s="39"/>
      <c r="V121" s="1"/>
      <c r="W121" s="1"/>
      <c r="X121" s="1"/>
      <c r="Y121" s="1"/>
      <c r="Z121" s="1"/>
    </row>
    <row r="122" spans="2:26" ht="13.5" hidden="1">
      <c r="B122" s="1">
        <v>4</v>
      </c>
      <c r="C122" s="197">
        <v>701</v>
      </c>
      <c r="D122" s="197"/>
      <c r="E122" s="198" t="s">
        <v>36</v>
      </c>
      <c r="F122" s="198"/>
      <c r="G122" s="198"/>
      <c r="H122" s="198" t="s">
        <v>193</v>
      </c>
      <c r="I122" s="198"/>
      <c r="J122" s="198"/>
      <c r="K122" s="198" t="s">
        <v>194</v>
      </c>
      <c r="L122" s="198"/>
      <c r="M122" s="198"/>
      <c r="N122" s="124" t="s">
        <v>398</v>
      </c>
      <c r="O122" s="44"/>
      <c r="P122" s="44"/>
      <c r="Q122" s="44"/>
      <c r="R122" s="44"/>
      <c r="S122" s="44"/>
      <c r="T122" s="45"/>
      <c r="U122" s="39"/>
      <c r="V122" s="1"/>
      <c r="W122" s="1"/>
      <c r="X122" s="1"/>
      <c r="Y122" s="1"/>
      <c r="Z122" s="1"/>
    </row>
    <row r="123" spans="2:26" ht="13.5" hidden="1">
      <c r="B123" s="1">
        <v>5</v>
      </c>
      <c r="C123" s="197">
        <v>702</v>
      </c>
      <c r="D123" s="197"/>
      <c r="E123" s="198" t="s">
        <v>36</v>
      </c>
      <c r="F123" s="198"/>
      <c r="G123" s="198"/>
      <c r="H123" s="198" t="s">
        <v>392</v>
      </c>
      <c r="I123" s="198"/>
      <c r="J123" s="198"/>
      <c r="K123" s="198" t="s">
        <v>393</v>
      </c>
      <c r="L123" s="198"/>
      <c r="M123" s="198"/>
      <c r="N123" s="124" t="s">
        <v>398</v>
      </c>
      <c r="O123" s="44"/>
      <c r="P123" s="44"/>
      <c r="Q123" s="44"/>
      <c r="R123" s="44"/>
      <c r="S123" s="44"/>
      <c r="T123" s="45"/>
      <c r="U123" s="39"/>
      <c r="V123" s="1"/>
      <c r="W123" s="1"/>
      <c r="X123" s="1"/>
      <c r="Y123" s="1"/>
      <c r="Z123" s="1"/>
    </row>
    <row r="124" spans="2:26" ht="13.5" hidden="1">
      <c r="B124" s="1">
        <v>6</v>
      </c>
      <c r="C124" s="197">
        <v>703</v>
      </c>
      <c r="D124" s="197"/>
      <c r="E124" s="198" t="s">
        <v>36</v>
      </c>
      <c r="F124" s="198"/>
      <c r="G124" s="198"/>
      <c r="H124" s="198" t="s">
        <v>390</v>
      </c>
      <c r="I124" s="198"/>
      <c r="J124" s="198"/>
      <c r="K124" s="198" t="s">
        <v>391</v>
      </c>
      <c r="L124" s="198"/>
      <c r="M124" s="198"/>
      <c r="N124" s="124" t="s">
        <v>398</v>
      </c>
      <c r="O124" s="44"/>
      <c r="P124" s="44"/>
      <c r="Q124" s="44"/>
      <c r="R124" s="44"/>
      <c r="S124" s="44"/>
      <c r="T124" s="45"/>
      <c r="U124" s="39"/>
      <c r="V124" s="1"/>
      <c r="W124" s="1"/>
      <c r="X124" s="1"/>
      <c r="Y124" s="1"/>
      <c r="Z124" s="1"/>
    </row>
    <row r="125" spans="2:26" ht="13.5" hidden="1">
      <c r="B125" s="1"/>
      <c r="C125" s="197">
        <v>704</v>
      </c>
      <c r="D125" s="197"/>
      <c r="E125" s="198" t="s">
        <v>36</v>
      </c>
      <c r="F125" s="198"/>
      <c r="G125" s="198"/>
      <c r="H125" s="198" t="s">
        <v>394</v>
      </c>
      <c r="I125" s="198"/>
      <c r="J125" s="198"/>
      <c r="K125" s="198" t="s">
        <v>395</v>
      </c>
      <c r="L125" s="198"/>
      <c r="M125" s="198"/>
      <c r="N125" s="124" t="s">
        <v>398</v>
      </c>
      <c r="O125" s="44"/>
      <c r="P125" s="44"/>
      <c r="Q125" s="44"/>
      <c r="R125" s="44"/>
      <c r="S125" s="44"/>
      <c r="T125" s="45"/>
      <c r="U125" s="39"/>
      <c r="V125" s="1"/>
      <c r="W125" s="1"/>
      <c r="X125" s="1"/>
      <c r="Y125" s="1"/>
      <c r="Z125" s="1"/>
    </row>
    <row r="126" spans="2:26" ht="13.5" hidden="1">
      <c r="B126" s="1">
        <v>7</v>
      </c>
      <c r="C126" s="197">
        <v>705</v>
      </c>
      <c r="D126" s="197"/>
      <c r="E126" s="198" t="s">
        <v>36</v>
      </c>
      <c r="F126" s="198"/>
      <c r="G126" s="198"/>
      <c r="H126" s="198" t="s">
        <v>189</v>
      </c>
      <c r="I126" s="198"/>
      <c r="J126" s="198"/>
      <c r="K126" s="198" t="s">
        <v>190</v>
      </c>
      <c r="L126" s="198"/>
      <c r="M126" s="198"/>
      <c r="N126" s="124" t="s">
        <v>398</v>
      </c>
      <c r="O126" s="44"/>
      <c r="P126" s="44"/>
      <c r="Q126" s="44"/>
      <c r="R126" s="44"/>
      <c r="S126" s="44"/>
      <c r="T126" s="45"/>
      <c r="U126" s="39"/>
      <c r="V126" s="1"/>
      <c r="W126" s="1"/>
      <c r="X126" s="1"/>
      <c r="Y126" s="1"/>
      <c r="Z126" s="1"/>
    </row>
    <row r="127" spans="2:26" ht="13.5" hidden="1">
      <c r="B127" s="1"/>
      <c r="C127" s="197">
        <v>706</v>
      </c>
      <c r="D127" s="197"/>
      <c r="E127" s="198" t="s">
        <v>36</v>
      </c>
      <c r="F127" s="198"/>
      <c r="G127" s="198"/>
      <c r="H127" s="198" t="s">
        <v>191</v>
      </c>
      <c r="I127" s="198"/>
      <c r="J127" s="198"/>
      <c r="K127" s="198" t="s">
        <v>192</v>
      </c>
      <c r="L127" s="198"/>
      <c r="M127" s="198"/>
      <c r="N127" s="124" t="s">
        <v>398</v>
      </c>
      <c r="O127" s="44"/>
      <c r="P127" s="44"/>
      <c r="Q127" s="44"/>
      <c r="R127" s="44"/>
      <c r="S127" s="44"/>
      <c r="T127" s="45"/>
      <c r="U127" s="39"/>
      <c r="V127" s="1"/>
      <c r="W127" s="1"/>
      <c r="X127" s="1"/>
      <c r="Y127" s="1"/>
      <c r="Z127" s="1"/>
    </row>
    <row r="128" spans="2:26" ht="13.5" hidden="1">
      <c r="B128" s="1"/>
      <c r="C128" s="197">
        <v>707</v>
      </c>
      <c r="D128" s="197"/>
      <c r="E128" s="198" t="s">
        <v>36</v>
      </c>
      <c r="F128" s="198"/>
      <c r="G128" s="198"/>
      <c r="H128" s="198" t="s">
        <v>396</v>
      </c>
      <c r="I128" s="198"/>
      <c r="J128" s="198"/>
      <c r="K128" s="198" t="s">
        <v>397</v>
      </c>
      <c r="L128" s="198"/>
      <c r="M128" s="198"/>
      <c r="N128" s="124" t="s">
        <v>398</v>
      </c>
      <c r="O128" s="44"/>
      <c r="P128" s="44"/>
      <c r="Q128" s="44"/>
      <c r="R128" s="44"/>
      <c r="S128" s="44"/>
      <c r="T128" s="45"/>
      <c r="U128" s="39"/>
      <c r="V128" s="1"/>
      <c r="W128" s="1"/>
      <c r="X128" s="1"/>
      <c r="Y128" s="1"/>
      <c r="Z128" s="1"/>
    </row>
    <row r="129" spans="2:26" ht="13.5" hidden="1">
      <c r="B129" s="1"/>
      <c r="C129" s="197">
        <v>801</v>
      </c>
      <c r="D129" s="197"/>
      <c r="E129" s="198" t="s">
        <v>348</v>
      </c>
      <c r="F129" s="198"/>
      <c r="G129" s="198"/>
      <c r="H129" s="198"/>
      <c r="I129" s="198"/>
      <c r="J129" s="198"/>
      <c r="K129" s="198"/>
      <c r="L129" s="198"/>
      <c r="M129" s="198"/>
      <c r="N129" s="124"/>
      <c r="O129" s="44"/>
      <c r="P129" s="44"/>
      <c r="Q129" s="44"/>
      <c r="R129" s="44"/>
      <c r="S129" s="44"/>
      <c r="T129" s="45"/>
      <c r="U129" s="39"/>
      <c r="V129" s="1"/>
      <c r="W129" s="1"/>
      <c r="X129" s="1"/>
      <c r="Y129" s="1"/>
      <c r="Z129" s="1"/>
    </row>
    <row r="130" spans="2:26" ht="13.5" hidden="1">
      <c r="B130" s="1">
        <v>8</v>
      </c>
      <c r="C130" s="197">
        <v>901</v>
      </c>
      <c r="D130" s="197"/>
      <c r="E130" s="198" t="s">
        <v>44</v>
      </c>
      <c r="F130" s="198"/>
      <c r="G130" s="198"/>
      <c r="H130" s="198" t="s">
        <v>206</v>
      </c>
      <c r="I130" s="198"/>
      <c r="J130" s="198"/>
      <c r="K130" s="198" t="s">
        <v>207</v>
      </c>
      <c r="L130" s="198"/>
      <c r="M130" s="198"/>
      <c r="N130" s="124" t="s">
        <v>398</v>
      </c>
      <c r="O130" s="44"/>
      <c r="P130" s="44"/>
      <c r="Q130" s="44"/>
      <c r="R130" s="44"/>
      <c r="S130" s="44"/>
      <c r="T130" s="45"/>
      <c r="U130" s="39"/>
      <c r="V130" s="1"/>
      <c r="W130" s="1"/>
      <c r="X130" s="1"/>
      <c r="Y130" s="1"/>
      <c r="Z130" s="1"/>
    </row>
    <row r="131" spans="2:26" ht="13.5" hidden="1">
      <c r="B131" s="1"/>
      <c r="C131" s="197">
        <v>902</v>
      </c>
      <c r="D131" s="197"/>
      <c r="E131" s="198" t="s">
        <v>44</v>
      </c>
      <c r="F131" s="198"/>
      <c r="G131" s="198"/>
      <c r="H131" s="198" t="s">
        <v>349</v>
      </c>
      <c r="I131" s="198"/>
      <c r="J131" s="198"/>
      <c r="K131" s="198" t="s">
        <v>350</v>
      </c>
      <c r="L131" s="198"/>
      <c r="M131" s="198"/>
      <c r="N131" s="124" t="s">
        <v>398</v>
      </c>
      <c r="O131" s="44"/>
      <c r="P131" s="44"/>
      <c r="Q131" s="44"/>
      <c r="R131" s="44"/>
      <c r="S131" s="44"/>
      <c r="T131" s="45"/>
      <c r="U131" s="39"/>
      <c r="V131" s="1"/>
      <c r="W131" s="1"/>
      <c r="X131" s="1"/>
      <c r="Y131" s="1"/>
      <c r="Z131" s="1"/>
    </row>
    <row r="132" spans="2:26" ht="13.5" hidden="1">
      <c r="B132" s="1"/>
      <c r="C132" s="197">
        <v>9911</v>
      </c>
      <c r="D132" s="197"/>
      <c r="E132" s="198" t="s">
        <v>1</v>
      </c>
      <c r="F132" s="198"/>
      <c r="G132" s="198"/>
      <c r="H132" s="198" t="s">
        <v>37</v>
      </c>
      <c r="I132" s="198"/>
      <c r="J132" s="198"/>
      <c r="K132" s="198"/>
      <c r="L132" s="198"/>
      <c r="M132" s="198"/>
      <c r="N132" s="44"/>
      <c r="O132" s="44"/>
      <c r="P132" s="44"/>
      <c r="Q132" s="44"/>
      <c r="R132" s="44"/>
      <c r="S132" s="44"/>
      <c r="T132" s="45"/>
      <c r="U132" s="39"/>
      <c r="V132" s="1"/>
      <c r="W132" s="1"/>
      <c r="X132" s="1"/>
      <c r="Y132" s="1"/>
      <c r="Z132" s="1"/>
    </row>
    <row r="133" spans="2:26" ht="13.5" hidden="1">
      <c r="B133" s="1"/>
      <c r="C133" s="197">
        <v>9912</v>
      </c>
      <c r="D133" s="197"/>
      <c r="E133" s="198" t="s">
        <v>1</v>
      </c>
      <c r="F133" s="198"/>
      <c r="G133" s="198"/>
      <c r="H133" s="198" t="s">
        <v>38</v>
      </c>
      <c r="I133" s="198"/>
      <c r="J133" s="198"/>
      <c r="K133" s="198"/>
      <c r="L133" s="198"/>
      <c r="M133" s="198"/>
      <c r="N133" s="44"/>
      <c r="O133" s="44"/>
      <c r="P133" s="44"/>
      <c r="Q133" s="44"/>
      <c r="R133" s="44"/>
      <c r="S133" s="44"/>
      <c r="T133" s="45"/>
      <c r="U133" s="39"/>
      <c r="V133" s="1"/>
      <c r="W133" s="1"/>
      <c r="X133" s="1"/>
      <c r="Y133" s="1"/>
      <c r="Z133" s="1"/>
    </row>
    <row r="134" spans="2:26" ht="13.5" hidden="1">
      <c r="B134" s="1"/>
      <c r="C134" s="197">
        <v>9913</v>
      </c>
      <c r="D134" s="197"/>
      <c r="E134" s="198" t="s">
        <v>1</v>
      </c>
      <c r="F134" s="198"/>
      <c r="G134" s="198"/>
      <c r="H134" s="198" t="s">
        <v>39</v>
      </c>
      <c r="I134" s="198"/>
      <c r="J134" s="198"/>
      <c r="K134" s="198"/>
      <c r="L134" s="198"/>
      <c r="M134" s="198"/>
      <c r="N134" s="44"/>
      <c r="O134" s="44"/>
      <c r="P134" s="44"/>
      <c r="Q134" s="44"/>
      <c r="R134" s="44"/>
      <c r="S134" s="44"/>
      <c r="T134" s="45"/>
      <c r="U134" s="39"/>
      <c r="V134" s="1"/>
      <c r="W134" s="1"/>
      <c r="X134" s="1"/>
      <c r="Y134" s="1"/>
      <c r="Z134" s="1"/>
    </row>
    <row r="135" spans="2:26" ht="13.5" hidden="1">
      <c r="B135" s="1"/>
      <c r="C135" s="197">
        <v>9914</v>
      </c>
      <c r="D135" s="197"/>
      <c r="E135" s="198" t="s">
        <v>1</v>
      </c>
      <c r="F135" s="198"/>
      <c r="G135" s="198"/>
      <c r="H135" s="198" t="s">
        <v>40</v>
      </c>
      <c r="I135" s="198"/>
      <c r="J135" s="198"/>
      <c r="K135" s="198"/>
      <c r="L135" s="198"/>
      <c r="M135" s="198"/>
      <c r="N135" s="44"/>
      <c r="O135" s="44"/>
      <c r="P135" s="44"/>
      <c r="Q135" s="44"/>
      <c r="R135" s="44"/>
      <c r="S135" s="44"/>
      <c r="T135" s="45"/>
      <c r="U135" s="39"/>
      <c r="V135" s="1"/>
      <c r="W135" s="1"/>
      <c r="X135" s="1"/>
      <c r="Y135" s="1"/>
      <c r="Z135" s="1"/>
    </row>
    <row r="136" spans="2:26" ht="13.5" hidden="1">
      <c r="B136" s="1"/>
      <c r="C136" s="197">
        <v>9915</v>
      </c>
      <c r="D136" s="197"/>
      <c r="E136" s="198" t="s">
        <v>1</v>
      </c>
      <c r="F136" s="198"/>
      <c r="G136" s="198"/>
      <c r="H136" s="198" t="s">
        <v>41</v>
      </c>
      <c r="I136" s="198"/>
      <c r="J136" s="198"/>
      <c r="K136" s="198"/>
      <c r="L136" s="198"/>
      <c r="M136" s="198"/>
      <c r="N136" s="44"/>
      <c r="O136" s="44"/>
      <c r="P136" s="44"/>
      <c r="Q136" s="44"/>
      <c r="R136" s="44"/>
      <c r="S136" s="44"/>
      <c r="T136" s="45"/>
      <c r="U136" s="39"/>
      <c r="V136" s="1"/>
      <c r="W136" s="1"/>
      <c r="X136" s="1"/>
      <c r="Y136" s="1"/>
      <c r="Z136" s="1"/>
    </row>
    <row r="137" spans="2:26" ht="13.5" hidden="1">
      <c r="B137" s="1"/>
      <c r="C137" s="197">
        <v>9921</v>
      </c>
      <c r="D137" s="197"/>
      <c r="E137" s="198" t="s">
        <v>21</v>
      </c>
      <c r="F137" s="198"/>
      <c r="G137" s="198"/>
      <c r="H137" s="198" t="s">
        <v>37</v>
      </c>
      <c r="I137" s="198"/>
      <c r="J137" s="198"/>
      <c r="K137" s="198"/>
      <c r="L137" s="198"/>
      <c r="M137" s="198"/>
      <c r="N137" s="44"/>
      <c r="O137" s="44"/>
      <c r="P137" s="44"/>
      <c r="Q137" s="44"/>
      <c r="R137" s="44"/>
      <c r="S137" s="44"/>
      <c r="T137" s="45"/>
      <c r="U137" s="39"/>
      <c r="V137" s="1"/>
      <c r="W137" s="1"/>
      <c r="X137" s="1"/>
      <c r="Y137" s="1"/>
      <c r="Z137" s="1"/>
    </row>
    <row r="138" spans="2:26" ht="13.5" hidden="1">
      <c r="B138" s="1"/>
      <c r="C138" s="197">
        <v>9922</v>
      </c>
      <c r="D138" s="197"/>
      <c r="E138" s="198" t="s">
        <v>21</v>
      </c>
      <c r="F138" s="198"/>
      <c r="G138" s="198"/>
      <c r="H138" s="198" t="s">
        <v>38</v>
      </c>
      <c r="I138" s="198"/>
      <c r="J138" s="198"/>
      <c r="K138" s="198"/>
      <c r="L138" s="198"/>
      <c r="M138" s="198"/>
      <c r="N138" s="44"/>
      <c r="O138" s="44"/>
      <c r="P138" s="44"/>
      <c r="Q138" s="44"/>
      <c r="R138" s="44"/>
      <c r="S138" s="44"/>
      <c r="T138" s="45"/>
      <c r="U138" s="39"/>
      <c r="V138" s="1"/>
      <c r="W138" s="1"/>
      <c r="X138" s="1"/>
      <c r="Y138" s="1"/>
      <c r="Z138" s="1"/>
    </row>
    <row r="139" spans="2:26" ht="13.5" hidden="1">
      <c r="B139" s="1"/>
      <c r="C139" s="197">
        <v>9923</v>
      </c>
      <c r="D139" s="197"/>
      <c r="E139" s="198" t="s">
        <v>21</v>
      </c>
      <c r="F139" s="198"/>
      <c r="G139" s="198"/>
      <c r="H139" s="198" t="s">
        <v>39</v>
      </c>
      <c r="I139" s="198"/>
      <c r="J139" s="198"/>
      <c r="K139" s="198"/>
      <c r="L139" s="198"/>
      <c r="M139" s="198"/>
      <c r="N139" s="44"/>
      <c r="O139" s="44"/>
      <c r="P139" s="44"/>
      <c r="Q139" s="44"/>
      <c r="R139" s="44"/>
      <c r="S139" s="44"/>
      <c r="T139" s="45"/>
      <c r="U139" s="39"/>
      <c r="V139" s="1"/>
      <c r="W139" s="1"/>
      <c r="X139" s="1"/>
      <c r="Y139" s="1"/>
      <c r="Z139" s="1"/>
    </row>
    <row r="140" spans="2:26" ht="13.5" hidden="1">
      <c r="B140" s="1"/>
      <c r="C140" s="197">
        <v>9924</v>
      </c>
      <c r="D140" s="197"/>
      <c r="E140" s="198" t="s">
        <v>21</v>
      </c>
      <c r="F140" s="198"/>
      <c r="G140" s="198"/>
      <c r="H140" s="198" t="s">
        <v>40</v>
      </c>
      <c r="I140" s="198"/>
      <c r="J140" s="198"/>
      <c r="K140" s="198"/>
      <c r="L140" s="198"/>
      <c r="M140" s="198"/>
      <c r="N140" s="44"/>
      <c r="O140" s="44"/>
      <c r="P140" s="44"/>
      <c r="Q140" s="44"/>
      <c r="R140" s="44"/>
      <c r="S140" s="44"/>
      <c r="T140" s="45"/>
      <c r="U140" s="39"/>
      <c r="V140" s="1"/>
      <c r="W140" s="1"/>
      <c r="X140" s="1"/>
      <c r="Y140" s="1"/>
      <c r="Z140" s="1"/>
    </row>
    <row r="141" spans="2:26" ht="13.5" hidden="1">
      <c r="B141" s="1"/>
      <c r="C141" s="197">
        <v>9925</v>
      </c>
      <c r="D141" s="197"/>
      <c r="E141" s="198" t="s">
        <v>21</v>
      </c>
      <c r="F141" s="198"/>
      <c r="G141" s="198"/>
      <c r="H141" s="198" t="s">
        <v>41</v>
      </c>
      <c r="I141" s="198"/>
      <c r="J141" s="198"/>
      <c r="K141" s="198"/>
      <c r="L141" s="198"/>
      <c r="M141" s="198"/>
      <c r="N141" s="44"/>
      <c r="O141" s="44"/>
      <c r="P141" s="44"/>
      <c r="Q141" s="44"/>
      <c r="R141" s="44"/>
      <c r="S141" s="44"/>
      <c r="T141" s="45"/>
      <c r="U141" s="39"/>
      <c r="V141" s="1"/>
      <c r="W141" s="1"/>
      <c r="X141" s="1"/>
      <c r="Y141" s="1"/>
      <c r="Z141" s="1"/>
    </row>
    <row r="142" spans="2:26" ht="13.5" hidden="1">
      <c r="B142" s="1"/>
      <c r="C142" s="197">
        <v>9931</v>
      </c>
      <c r="D142" s="197"/>
      <c r="E142" s="198" t="s">
        <v>22</v>
      </c>
      <c r="F142" s="198"/>
      <c r="G142" s="198"/>
      <c r="H142" s="198" t="s">
        <v>37</v>
      </c>
      <c r="I142" s="198"/>
      <c r="J142" s="198"/>
      <c r="K142" s="198"/>
      <c r="L142" s="198"/>
      <c r="M142" s="198"/>
      <c r="N142" s="44"/>
      <c r="O142" s="44"/>
      <c r="P142" s="44"/>
      <c r="Q142" s="44"/>
      <c r="R142" s="44"/>
      <c r="S142" s="44"/>
      <c r="T142" s="45"/>
      <c r="U142" s="39"/>
      <c r="V142" s="1"/>
      <c r="W142" s="1"/>
      <c r="X142" s="1"/>
      <c r="Y142" s="1"/>
      <c r="Z142" s="1"/>
    </row>
    <row r="143" spans="2:26" ht="13.5" hidden="1">
      <c r="B143" s="1"/>
      <c r="C143" s="197">
        <v>9932</v>
      </c>
      <c r="D143" s="197"/>
      <c r="E143" s="198" t="s">
        <v>22</v>
      </c>
      <c r="F143" s="198"/>
      <c r="G143" s="198"/>
      <c r="H143" s="198" t="s">
        <v>38</v>
      </c>
      <c r="I143" s="198"/>
      <c r="J143" s="198"/>
      <c r="K143" s="198"/>
      <c r="L143" s="198"/>
      <c r="M143" s="198"/>
      <c r="N143" s="44"/>
      <c r="O143" s="44"/>
      <c r="P143" s="44"/>
      <c r="Q143" s="44"/>
      <c r="R143" s="44"/>
      <c r="S143" s="44"/>
      <c r="T143" s="45"/>
      <c r="U143" s="39"/>
      <c r="V143" s="1"/>
      <c r="W143" s="1"/>
      <c r="X143" s="1"/>
      <c r="Y143" s="1"/>
      <c r="Z143" s="1"/>
    </row>
    <row r="144" spans="2:26" ht="13.5" hidden="1">
      <c r="B144" s="1"/>
      <c r="C144" s="197">
        <v>9933</v>
      </c>
      <c r="D144" s="197"/>
      <c r="E144" s="198" t="s">
        <v>22</v>
      </c>
      <c r="F144" s="198"/>
      <c r="G144" s="198"/>
      <c r="H144" s="198" t="s">
        <v>39</v>
      </c>
      <c r="I144" s="198"/>
      <c r="J144" s="198"/>
      <c r="K144" s="198"/>
      <c r="L144" s="198"/>
      <c r="M144" s="198"/>
      <c r="N144" s="44"/>
      <c r="O144" s="44"/>
      <c r="P144" s="44"/>
      <c r="Q144" s="44"/>
      <c r="R144" s="44"/>
      <c r="S144" s="44"/>
      <c r="T144" s="45"/>
      <c r="U144" s="39"/>
      <c r="V144" s="1"/>
      <c r="W144" s="1"/>
      <c r="X144" s="1"/>
      <c r="Y144" s="1"/>
      <c r="Z144" s="1"/>
    </row>
    <row r="145" spans="2:26" ht="13.5" hidden="1">
      <c r="B145" s="1"/>
      <c r="C145" s="197">
        <v>9934</v>
      </c>
      <c r="D145" s="197"/>
      <c r="E145" s="198" t="s">
        <v>22</v>
      </c>
      <c r="F145" s="198"/>
      <c r="G145" s="198"/>
      <c r="H145" s="198" t="s">
        <v>40</v>
      </c>
      <c r="I145" s="198"/>
      <c r="J145" s="198"/>
      <c r="K145" s="198"/>
      <c r="L145" s="198"/>
      <c r="M145" s="198"/>
      <c r="N145" s="44"/>
      <c r="O145" s="44"/>
      <c r="P145" s="44"/>
      <c r="Q145" s="44"/>
      <c r="R145" s="44"/>
      <c r="S145" s="44"/>
      <c r="T145" s="45"/>
      <c r="U145" s="39"/>
      <c r="V145" s="1"/>
      <c r="W145" s="1"/>
      <c r="X145" s="1"/>
      <c r="Y145" s="1"/>
      <c r="Z145" s="1"/>
    </row>
    <row r="146" spans="2:26" ht="13.5" hidden="1">
      <c r="B146" s="1"/>
      <c r="C146" s="197">
        <v>9941</v>
      </c>
      <c r="D146" s="197"/>
      <c r="E146" s="198" t="s">
        <v>23</v>
      </c>
      <c r="F146" s="198"/>
      <c r="G146" s="198"/>
      <c r="H146" s="198" t="s">
        <v>37</v>
      </c>
      <c r="I146" s="198"/>
      <c r="J146" s="198"/>
      <c r="K146" s="198"/>
      <c r="L146" s="198"/>
      <c r="M146" s="198"/>
      <c r="N146" s="44"/>
      <c r="O146" s="44"/>
      <c r="P146" s="44"/>
      <c r="Q146" s="44"/>
      <c r="R146" s="44"/>
      <c r="S146" s="44"/>
      <c r="T146" s="45"/>
      <c r="U146" s="39"/>
      <c r="V146" s="1"/>
      <c r="W146" s="1"/>
      <c r="X146" s="1"/>
      <c r="Y146" s="1"/>
      <c r="Z146" s="1"/>
    </row>
    <row r="147" spans="2:26" ht="13.5" hidden="1">
      <c r="B147" s="1"/>
      <c r="C147" s="197">
        <v>9942</v>
      </c>
      <c r="D147" s="197"/>
      <c r="E147" s="198" t="s">
        <v>23</v>
      </c>
      <c r="F147" s="198"/>
      <c r="G147" s="198"/>
      <c r="H147" s="198" t="s">
        <v>38</v>
      </c>
      <c r="I147" s="198"/>
      <c r="J147" s="198"/>
      <c r="K147" s="198"/>
      <c r="L147" s="198"/>
      <c r="M147" s="198"/>
      <c r="N147" s="44"/>
      <c r="O147" s="44"/>
      <c r="P147" s="44"/>
      <c r="Q147" s="44"/>
      <c r="R147" s="44"/>
      <c r="S147" s="44"/>
      <c r="T147" s="45"/>
      <c r="U147" s="39"/>
      <c r="V147" s="1"/>
      <c r="W147" s="1"/>
      <c r="X147" s="1"/>
      <c r="Y147" s="1"/>
      <c r="Z147" s="1"/>
    </row>
    <row r="148" spans="2:26" ht="13.5" hidden="1">
      <c r="B148" s="1"/>
      <c r="C148" s="197">
        <v>9943</v>
      </c>
      <c r="D148" s="197"/>
      <c r="E148" s="198" t="s">
        <v>23</v>
      </c>
      <c r="F148" s="198"/>
      <c r="G148" s="198"/>
      <c r="H148" s="198" t="s">
        <v>39</v>
      </c>
      <c r="I148" s="198"/>
      <c r="J148" s="198"/>
      <c r="K148" s="198"/>
      <c r="L148" s="198"/>
      <c r="M148" s="198"/>
      <c r="N148" s="44"/>
      <c r="O148" s="44"/>
      <c r="P148" s="44"/>
      <c r="Q148" s="44"/>
      <c r="R148" s="44"/>
      <c r="S148" s="44"/>
      <c r="T148" s="45"/>
      <c r="U148" s="39"/>
      <c r="V148" s="1"/>
      <c r="W148" s="1"/>
      <c r="X148" s="1"/>
      <c r="Y148" s="1"/>
      <c r="Z148" s="1"/>
    </row>
    <row r="149" spans="2:26" ht="13.5" hidden="1">
      <c r="B149" s="1"/>
      <c r="C149" s="197">
        <v>9944</v>
      </c>
      <c r="D149" s="197"/>
      <c r="E149" s="198" t="s">
        <v>23</v>
      </c>
      <c r="F149" s="198"/>
      <c r="G149" s="198"/>
      <c r="H149" s="198" t="s">
        <v>40</v>
      </c>
      <c r="I149" s="198"/>
      <c r="J149" s="198"/>
      <c r="K149" s="198"/>
      <c r="L149" s="198"/>
      <c r="M149" s="198"/>
      <c r="N149" s="44"/>
      <c r="O149" s="44"/>
      <c r="P149" s="44"/>
      <c r="Q149" s="44"/>
      <c r="R149" s="44"/>
      <c r="S149" s="44"/>
      <c r="T149" s="45"/>
      <c r="U149" s="39"/>
      <c r="V149" s="1"/>
      <c r="W149" s="1"/>
      <c r="X149" s="1"/>
      <c r="Y149" s="1"/>
      <c r="Z149" s="1"/>
    </row>
    <row r="150" spans="2:26" ht="13.5" hidden="1">
      <c r="B150" s="1"/>
      <c r="C150" s="197" t="s">
        <v>42</v>
      </c>
      <c r="D150" s="197"/>
      <c r="E150" s="198"/>
      <c r="F150" s="198"/>
      <c r="G150" s="198"/>
      <c r="H150" s="198"/>
      <c r="I150" s="198"/>
      <c r="J150" s="198"/>
      <c r="K150" s="198"/>
      <c r="L150" s="198"/>
      <c r="M150" s="198"/>
      <c r="N150" s="44"/>
      <c r="O150" s="44"/>
      <c r="P150" s="44"/>
      <c r="Q150" s="44"/>
      <c r="R150" s="44"/>
      <c r="S150" s="44"/>
      <c r="T150" s="45"/>
      <c r="U150" s="39"/>
      <c r="V150" s="1"/>
      <c r="W150" s="1"/>
      <c r="X150" s="1"/>
      <c r="Y150" s="1"/>
      <c r="Z150" s="1"/>
    </row>
    <row r="151" ht="13.5" hidden="1"/>
  </sheetData>
  <sheetProtection sheet="1"/>
  <mergeCells count="397">
    <mergeCell ref="C104:E104"/>
    <mergeCell ref="L104:N105"/>
    <mergeCell ref="C105:E105"/>
    <mergeCell ref="I99:K99"/>
    <mergeCell ref="L99:N99"/>
    <mergeCell ref="C100:E100"/>
    <mergeCell ref="F100:H101"/>
    <mergeCell ref="C101:E101"/>
    <mergeCell ref="C102:E102"/>
    <mergeCell ref="I102:K103"/>
    <mergeCell ref="C103:E103"/>
    <mergeCell ref="C94:E94"/>
    <mergeCell ref="L94:N95"/>
    <mergeCell ref="C95:E95"/>
    <mergeCell ref="Y95:AB95"/>
    <mergeCell ref="C98:E99"/>
    <mergeCell ref="F98:H98"/>
    <mergeCell ref="I98:K98"/>
    <mergeCell ref="L98:N98"/>
    <mergeCell ref="O98:Q99"/>
    <mergeCell ref="F99:H99"/>
    <mergeCell ref="C90:E90"/>
    <mergeCell ref="F90:H91"/>
    <mergeCell ref="C91:E91"/>
    <mergeCell ref="Y91:AB91"/>
    <mergeCell ref="C92:E92"/>
    <mergeCell ref="I92:K93"/>
    <mergeCell ref="C93:E93"/>
    <mergeCell ref="Y93:AB93"/>
    <mergeCell ref="C88:E89"/>
    <mergeCell ref="F88:H88"/>
    <mergeCell ref="I88:K88"/>
    <mergeCell ref="L88:N88"/>
    <mergeCell ref="O88:Q89"/>
    <mergeCell ref="F89:H89"/>
    <mergeCell ref="I89:K89"/>
    <mergeCell ref="L89:N89"/>
    <mergeCell ref="C117:D117"/>
    <mergeCell ref="E117:G117"/>
    <mergeCell ref="H117:J117"/>
    <mergeCell ref="K117:M117"/>
    <mergeCell ref="C118:D118"/>
    <mergeCell ref="E118:G118"/>
    <mergeCell ref="H118:J118"/>
    <mergeCell ref="K118:M118"/>
    <mergeCell ref="E128:G128"/>
    <mergeCell ref="H128:J128"/>
    <mergeCell ref="K128:M128"/>
    <mergeCell ref="E126:G126"/>
    <mergeCell ref="E127:G127"/>
    <mergeCell ref="C127:D127"/>
    <mergeCell ref="H127:J127"/>
    <mergeCell ref="K127:M127"/>
    <mergeCell ref="K126:M126"/>
    <mergeCell ref="C129:D129"/>
    <mergeCell ref="E129:G129"/>
    <mergeCell ref="H129:J129"/>
    <mergeCell ref="K129:M129"/>
    <mergeCell ref="C124:D124"/>
    <mergeCell ref="E124:G124"/>
    <mergeCell ref="C125:D125"/>
    <mergeCell ref="E125:G125"/>
    <mergeCell ref="K125:M125"/>
    <mergeCell ref="C128:D128"/>
    <mergeCell ref="K112:M112"/>
    <mergeCell ref="C122:D122"/>
    <mergeCell ref="E122:G122"/>
    <mergeCell ref="H122:J122"/>
    <mergeCell ref="K122:M122"/>
    <mergeCell ref="C114:D114"/>
    <mergeCell ref="E114:G114"/>
    <mergeCell ref="C116:D116"/>
    <mergeCell ref="E116:G116"/>
    <mergeCell ref="H116:J116"/>
    <mergeCell ref="C4:E5"/>
    <mergeCell ref="F4:H4"/>
    <mergeCell ref="I4:K4"/>
    <mergeCell ref="L4:N4"/>
    <mergeCell ref="O4:Q4"/>
    <mergeCell ref="R4:T4"/>
    <mergeCell ref="U4:W5"/>
    <mergeCell ref="Y4:AB5"/>
    <mergeCell ref="F5:H5"/>
    <mergeCell ref="I5:K5"/>
    <mergeCell ref="L5:N5"/>
    <mergeCell ref="O5:Q5"/>
    <mergeCell ref="R5:T5"/>
    <mergeCell ref="C6:E6"/>
    <mergeCell ref="F6:H7"/>
    <mergeCell ref="C7:E7"/>
    <mergeCell ref="Y7:AB7"/>
    <mergeCell ref="C8:E8"/>
    <mergeCell ref="I8:K9"/>
    <mergeCell ref="C9:E9"/>
    <mergeCell ref="Y9:AB9"/>
    <mergeCell ref="C10:E10"/>
    <mergeCell ref="L10:N11"/>
    <mergeCell ref="C11:E11"/>
    <mergeCell ref="Y11:AB11"/>
    <mergeCell ref="C12:E12"/>
    <mergeCell ref="O12:Q13"/>
    <mergeCell ref="C13:E13"/>
    <mergeCell ref="Y13:AB13"/>
    <mergeCell ref="C14:E14"/>
    <mergeCell ref="R14:T15"/>
    <mergeCell ref="C15:E15"/>
    <mergeCell ref="Y15:AB15"/>
    <mergeCell ref="C18:E19"/>
    <mergeCell ref="F18:H18"/>
    <mergeCell ref="I18:K18"/>
    <mergeCell ref="L18:N18"/>
    <mergeCell ref="O18:Q18"/>
    <mergeCell ref="R18:T19"/>
    <mergeCell ref="F19:H19"/>
    <mergeCell ref="I19:K19"/>
    <mergeCell ref="L19:N19"/>
    <mergeCell ref="O19:Q19"/>
    <mergeCell ref="C20:E20"/>
    <mergeCell ref="F20:H21"/>
    <mergeCell ref="C21:E21"/>
    <mergeCell ref="Y21:AB21"/>
    <mergeCell ref="C22:E22"/>
    <mergeCell ref="I22:K23"/>
    <mergeCell ref="C23:E23"/>
    <mergeCell ref="Y23:AB23"/>
    <mergeCell ref="C24:E24"/>
    <mergeCell ref="L24:N25"/>
    <mergeCell ref="C25:E25"/>
    <mergeCell ref="Y25:AB25"/>
    <mergeCell ref="C26:E26"/>
    <mergeCell ref="O26:Q27"/>
    <mergeCell ref="C27:E27"/>
    <mergeCell ref="Y27:AB27"/>
    <mergeCell ref="C30:E31"/>
    <mergeCell ref="F30:H30"/>
    <mergeCell ref="I30:K30"/>
    <mergeCell ref="L30:N30"/>
    <mergeCell ref="O30:Q30"/>
    <mergeCell ref="R30:T31"/>
    <mergeCell ref="F31:H31"/>
    <mergeCell ref="I31:K31"/>
    <mergeCell ref="L31:N31"/>
    <mergeCell ref="O31:Q31"/>
    <mergeCell ref="C32:E32"/>
    <mergeCell ref="F32:H33"/>
    <mergeCell ref="C33:E33"/>
    <mergeCell ref="Y33:AB33"/>
    <mergeCell ref="C34:E34"/>
    <mergeCell ref="I34:K35"/>
    <mergeCell ref="C35:E35"/>
    <mergeCell ref="Y35:AB35"/>
    <mergeCell ref="C36:E36"/>
    <mergeCell ref="L36:N37"/>
    <mergeCell ref="C37:E37"/>
    <mergeCell ref="Y37:AB37"/>
    <mergeCell ref="C38:E38"/>
    <mergeCell ref="O38:Q39"/>
    <mergeCell ref="C39:E39"/>
    <mergeCell ref="Y39:AB39"/>
    <mergeCell ref="C42:E43"/>
    <mergeCell ref="F42:H42"/>
    <mergeCell ref="I42:K42"/>
    <mergeCell ref="L42:N42"/>
    <mergeCell ref="O42:Q42"/>
    <mergeCell ref="R42:T43"/>
    <mergeCell ref="F43:H43"/>
    <mergeCell ref="I43:K43"/>
    <mergeCell ref="L43:N43"/>
    <mergeCell ref="O43:Q43"/>
    <mergeCell ref="C44:E44"/>
    <mergeCell ref="F44:H45"/>
    <mergeCell ref="C45:E45"/>
    <mergeCell ref="Y45:AB45"/>
    <mergeCell ref="C46:E46"/>
    <mergeCell ref="I46:K47"/>
    <mergeCell ref="C47:E47"/>
    <mergeCell ref="Y47:AB47"/>
    <mergeCell ref="C48:E48"/>
    <mergeCell ref="L48:N49"/>
    <mergeCell ref="C49:E49"/>
    <mergeCell ref="Y49:AB49"/>
    <mergeCell ref="C50:E50"/>
    <mergeCell ref="O50:Q51"/>
    <mergeCell ref="C51:E51"/>
    <mergeCell ref="Y51:AB51"/>
    <mergeCell ref="C54:E55"/>
    <mergeCell ref="F54:H54"/>
    <mergeCell ref="I54:K54"/>
    <mergeCell ref="L54:N54"/>
    <mergeCell ref="O54:Q54"/>
    <mergeCell ref="R54:T55"/>
    <mergeCell ref="F55:H55"/>
    <mergeCell ref="I55:K55"/>
    <mergeCell ref="L55:N55"/>
    <mergeCell ref="O55:Q55"/>
    <mergeCell ref="C56:E56"/>
    <mergeCell ref="F56:H57"/>
    <mergeCell ref="C57:E57"/>
    <mergeCell ref="Y57:AB57"/>
    <mergeCell ref="C58:E58"/>
    <mergeCell ref="I58:K59"/>
    <mergeCell ref="C59:E59"/>
    <mergeCell ref="Y59:AB59"/>
    <mergeCell ref="C60:E60"/>
    <mergeCell ref="L60:N61"/>
    <mergeCell ref="C61:E61"/>
    <mergeCell ref="Y61:AB61"/>
    <mergeCell ref="C62:E62"/>
    <mergeCell ref="O62:Q63"/>
    <mergeCell ref="C63:E63"/>
    <mergeCell ref="Y63:AB63"/>
    <mergeCell ref="C66:E67"/>
    <mergeCell ref="F66:H66"/>
    <mergeCell ref="I66:K66"/>
    <mergeCell ref="L66:N66"/>
    <mergeCell ref="O66:Q66"/>
    <mergeCell ref="R66:T67"/>
    <mergeCell ref="F67:H67"/>
    <mergeCell ref="I67:K67"/>
    <mergeCell ref="L67:N67"/>
    <mergeCell ref="O67:Q67"/>
    <mergeCell ref="C68:E68"/>
    <mergeCell ref="F68:H69"/>
    <mergeCell ref="C69:E69"/>
    <mergeCell ref="Y69:AB69"/>
    <mergeCell ref="C70:E70"/>
    <mergeCell ref="I70:K71"/>
    <mergeCell ref="C71:E71"/>
    <mergeCell ref="Y71:AB71"/>
    <mergeCell ref="C72:E72"/>
    <mergeCell ref="L72:N73"/>
    <mergeCell ref="C73:E73"/>
    <mergeCell ref="Y73:AB73"/>
    <mergeCell ref="C74:E74"/>
    <mergeCell ref="O74:Q75"/>
    <mergeCell ref="C75:E75"/>
    <mergeCell ref="Y75:AB75"/>
    <mergeCell ref="C78:E79"/>
    <mergeCell ref="F78:H78"/>
    <mergeCell ref="I78:K78"/>
    <mergeCell ref="L78:N78"/>
    <mergeCell ref="O78:Q79"/>
    <mergeCell ref="F79:H79"/>
    <mergeCell ref="I79:K79"/>
    <mergeCell ref="L79:N79"/>
    <mergeCell ref="C80:E80"/>
    <mergeCell ref="F80:H81"/>
    <mergeCell ref="C81:E81"/>
    <mergeCell ref="Y81:AB81"/>
    <mergeCell ref="C82:E82"/>
    <mergeCell ref="I82:K83"/>
    <mergeCell ref="C83:E83"/>
    <mergeCell ref="Y83:AB83"/>
    <mergeCell ref="C84:E84"/>
    <mergeCell ref="L84:N85"/>
    <mergeCell ref="C85:E85"/>
    <mergeCell ref="Y85:AB85"/>
    <mergeCell ref="C108:D108"/>
    <mergeCell ref="E108:G108"/>
    <mergeCell ref="H108:J108"/>
    <mergeCell ref="K108:M108"/>
    <mergeCell ref="C109:D109"/>
    <mergeCell ref="E109:G109"/>
    <mergeCell ref="H109:J109"/>
    <mergeCell ref="K109:M109"/>
    <mergeCell ref="E111:G111"/>
    <mergeCell ref="H111:J111"/>
    <mergeCell ref="K111:M111"/>
    <mergeCell ref="C113:D113"/>
    <mergeCell ref="E113:G113"/>
    <mergeCell ref="H113:J113"/>
    <mergeCell ref="K113:M113"/>
    <mergeCell ref="C112:D112"/>
    <mergeCell ref="E112:G112"/>
    <mergeCell ref="H112:J112"/>
    <mergeCell ref="H124:J124"/>
    <mergeCell ref="K124:M124"/>
    <mergeCell ref="H125:J125"/>
    <mergeCell ref="H114:J114"/>
    <mergeCell ref="K114:M114"/>
    <mergeCell ref="H115:J115"/>
    <mergeCell ref="K115:M115"/>
    <mergeCell ref="K116:M116"/>
    <mergeCell ref="C132:D132"/>
    <mergeCell ref="E132:G132"/>
    <mergeCell ref="H132:J132"/>
    <mergeCell ref="K132:M132"/>
    <mergeCell ref="C123:D123"/>
    <mergeCell ref="E123:G123"/>
    <mergeCell ref="H123:J123"/>
    <mergeCell ref="K123:M123"/>
    <mergeCell ref="C126:D126"/>
    <mergeCell ref="H126:J126"/>
    <mergeCell ref="C133:D133"/>
    <mergeCell ref="E133:G133"/>
    <mergeCell ref="H133:J133"/>
    <mergeCell ref="K133:M133"/>
    <mergeCell ref="C134:D134"/>
    <mergeCell ref="E134:G134"/>
    <mergeCell ref="H134:J134"/>
    <mergeCell ref="K134:M134"/>
    <mergeCell ref="C135:D135"/>
    <mergeCell ref="E135:G135"/>
    <mergeCell ref="H135:J135"/>
    <mergeCell ref="K135:M135"/>
    <mergeCell ref="C136:D136"/>
    <mergeCell ref="E136:G136"/>
    <mergeCell ref="H136:J136"/>
    <mergeCell ref="K136:M136"/>
    <mergeCell ref="C137:D137"/>
    <mergeCell ref="E137:G137"/>
    <mergeCell ref="H137:J137"/>
    <mergeCell ref="K137:M137"/>
    <mergeCell ref="C138:D138"/>
    <mergeCell ref="E138:G138"/>
    <mergeCell ref="H138:J138"/>
    <mergeCell ref="K138:M138"/>
    <mergeCell ref="C139:D139"/>
    <mergeCell ref="E139:G139"/>
    <mergeCell ref="H139:J139"/>
    <mergeCell ref="K139:M139"/>
    <mergeCell ref="H143:J143"/>
    <mergeCell ref="K143:M143"/>
    <mergeCell ref="C140:D140"/>
    <mergeCell ref="E140:G140"/>
    <mergeCell ref="H140:J140"/>
    <mergeCell ref="K140:M140"/>
    <mergeCell ref="C141:D141"/>
    <mergeCell ref="E141:G141"/>
    <mergeCell ref="H141:J141"/>
    <mergeCell ref="K141:M141"/>
    <mergeCell ref="H144:J144"/>
    <mergeCell ref="K144:M144"/>
    <mergeCell ref="H145:J145"/>
    <mergeCell ref="K145:M145"/>
    <mergeCell ref="C142:D142"/>
    <mergeCell ref="E142:G142"/>
    <mergeCell ref="H142:J142"/>
    <mergeCell ref="K142:M142"/>
    <mergeCell ref="C143:D143"/>
    <mergeCell ref="E143:G143"/>
    <mergeCell ref="C150:D150"/>
    <mergeCell ref="E150:G150"/>
    <mergeCell ref="H150:J150"/>
    <mergeCell ref="K150:M150"/>
    <mergeCell ref="C147:D147"/>
    <mergeCell ref="E147:G147"/>
    <mergeCell ref="H147:J147"/>
    <mergeCell ref="K147:M147"/>
    <mergeCell ref="C149:D149"/>
    <mergeCell ref="E149:G149"/>
    <mergeCell ref="C1:X1"/>
    <mergeCell ref="C107:X107"/>
    <mergeCell ref="C145:D145"/>
    <mergeCell ref="E145:G145"/>
    <mergeCell ref="C146:D146"/>
    <mergeCell ref="E146:G146"/>
    <mergeCell ref="H146:J146"/>
    <mergeCell ref="K146:M146"/>
    <mergeCell ref="C144:D144"/>
    <mergeCell ref="E144:G144"/>
    <mergeCell ref="H149:J149"/>
    <mergeCell ref="K149:M149"/>
    <mergeCell ref="H148:J148"/>
    <mergeCell ref="K148:M148"/>
    <mergeCell ref="C148:D148"/>
    <mergeCell ref="E148:G148"/>
    <mergeCell ref="C131:D131"/>
    <mergeCell ref="E131:G131"/>
    <mergeCell ref="H131:J131"/>
    <mergeCell ref="K131:M131"/>
    <mergeCell ref="C119:D119"/>
    <mergeCell ref="E119:G119"/>
    <mergeCell ref="C130:D130"/>
    <mergeCell ref="E130:G130"/>
    <mergeCell ref="H130:J130"/>
    <mergeCell ref="K130:M130"/>
    <mergeCell ref="E120:G120"/>
    <mergeCell ref="H120:J120"/>
    <mergeCell ref="K120:M120"/>
    <mergeCell ref="C110:D110"/>
    <mergeCell ref="E110:G110"/>
    <mergeCell ref="H110:J110"/>
    <mergeCell ref="K110:M110"/>
    <mergeCell ref="C115:D115"/>
    <mergeCell ref="E115:G115"/>
    <mergeCell ref="C111:D111"/>
    <mergeCell ref="Y101:AB101"/>
    <mergeCell ref="Y103:AB103"/>
    <mergeCell ref="Y105:AB105"/>
    <mergeCell ref="C121:D121"/>
    <mergeCell ref="E121:G121"/>
    <mergeCell ref="H121:J121"/>
    <mergeCell ref="K121:M121"/>
    <mergeCell ref="H119:J119"/>
    <mergeCell ref="K119:M119"/>
    <mergeCell ref="C120:D1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F102"/>
  <sheetViews>
    <sheetView view="pageBreakPreview" zoomScaleSheetLayoutView="100" zoomScalePageLayoutView="0" workbookViewId="0" topLeftCell="A1">
      <selection activeCell="AF1" sqref="AF1"/>
    </sheetView>
  </sheetViews>
  <sheetFormatPr defaultColWidth="9.00390625" defaultRowHeight="13.5"/>
  <cols>
    <col min="1" max="1" width="1.625" style="0" customWidth="1"/>
    <col min="2" max="2" width="6.375" style="9" hidden="1" customWidth="1"/>
    <col min="3" max="26" width="4.625" style="0" customWidth="1"/>
    <col min="27" max="27" width="1.625" style="0" customWidth="1"/>
    <col min="28" max="31" width="4.625" style="0" hidden="1" customWidth="1"/>
    <col min="32" max="65" width="2.625" style="0" customWidth="1"/>
  </cols>
  <sheetData>
    <row r="1" spans="2:31" ht="24" customHeight="1">
      <c r="B1" s="125"/>
      <c r="C1" s="199" t="s">
        <v>440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25"/>
      <c r="AC1" s="125"/>
      <c r="AD1" s="125"/>
      <c r="AE1" s="125"/>
    </row>
    <row r="2" spans="2:9" ht="12" customHeight="1">
      <c r="B2" s="1"/>
      <c r="G2" s="2"/>
      <c r="H2" s="2"/>
      <c r="I2" s="2"/>
    </row>
    <row r="3" spans="2:31" ht="17.25">
      <c r="B3" s="3" t="s">
        <v>0</v>
      </c>
      <c r="C3" s="26" t="s">
        <v>1</v>
      </c>
      <c r="Z3" s="175" t="s">
        <v>446</v>
      </c>
      <c r="AB3" s="4" t="s">
        <v>2</v>
      </c>
      <c r="AC3" s="4"/>
      <c r="AD3" s="4"/>
      <c r="AE3" s="4"/>
    </row>
    <row r="4" spans="2:26" ht="13.5">
      <c r="B4" s="5" t="s">
        <v>3</v>
      </c>
      <c r="C4" s="226"/>
      <c r="D4" s="227"/>
      <c r="E4" s="228"/>
      <c r="F4" s="206" t="str">
        <f>C6</f>
        <v>大平ジュニア</v>
      </c>
      <c r="G4" s="207"/>
      <c r="H4" s="208"/>
      <c r="I4" s="206" t="str">
        <f>C8</f>
        <v>那須塩原ＪＢＳ</v>
      </c>
      <c r="J4" s="207"/>
      <c r="K4" s="208"/>
      <c r="L4" s="206" t="str">
        <f>C10</f>
        <v>ＺＥＲＯ　Ｊｒ．</v>
      </c>
      <c r="M4" s="207"/>
      <c r="N4" s="208"/>
      <c r="O4" s="206" t="str">
        <f>C12</f>
        <v>ＳＡＫＵＲＡ　ＢＣ</v>
      </c>
      <c r="P4" s="207"/>
      <c r="Q4" s="207"/>
      <c r="R4" s="206" t="str">
        <f>C14</f>
        <v>大平ジュニア</v>
      </c>
      <c r="S4" s="207"/>
      <c r="T4" s="208"/>
      <c r="U4" s="206" t="str">
        <f>C16</f>
        <v>那須塩原ＪＢＳ</v>
      </c>
      <c r="V4" s="207"/>
      <c r="W4" s="208"/>
      <c r="X4" s="209" t="s">
        <v>4</v>
      </c>
      <c r="Y4" s="210"/>
      <c r="Z4" s="211"/>
    </row>
    <row r="5" spans="3:26" ht="13.5">
      <c r="C5" s="229"/>
      <c r="D5" s="230"/>
      <c r="E5" s="231"/>
      <c r="F5" s="212" t="str">
        <f>C7</f>
        <v>古河　誠二</v>
      </c>
      <c r="G5" s="213"/>
      <c r="H5" s="214"/>
      <c r="I5" s="212" t="str">
        <f>C9</f>
        <v>渡辺　聡太</v>
      </c>
      <c r="J5" s="213"/>
      <c r="K5" s="214"/>
      <c r="L5" s="212" t="str">
        <f>C11</f>
        <v>長谷川　未衣</v>
      </c>
      <c r="M5" s="213"/>
      <c r="N5" s="214"/>
      <c r="O5" s="212" t="str">
        <f>C13</f>
        <v>横田　逢禾</v>
      </c>
      <c r="P5" s="213"/>
      <c r="Q5" s="213"/>
      <c r="R5" s="212" t="str">
        <f>C15</f>
        <v>手塚　みお</v>
      </c>
      <c r="S5" s="213"/>
      <c r="T5" s="214"/>
      <c r="U5" s="212" t="str">
        <f>C17</f>
        <v>窪田　早也花</v>
      </c>
      <c r="V5" s="213"/>
      <c r="W5" s="214"/>
      <c r="X5" s="212"/>
      <c r="Y5" s="213"/>
      <c r="Z5" s="214"/>
    </row>
    <row r="6" spans="2:26" ht="13.5">
      <c r="B6" s="13">
        <v>402</v>
      </c>
      <c r="C6" s="206" t="str">
        <f>LOOKUP(B6,$C$65:$C$102,$E$65:$E$102)</f>
        <v>大平ジュニア</v>
      </c>
      <c r="D6" s="207"/>
      <c r="E6" s="208"/>
      <c r="F6" s="200"/>
      <c r="G6" s="201"/>
      <c r="H6" s="202"/>
      <c r="I6" s="14" t="s">
        <v>5</v>
      </c>
      <c r="J6" s="14"/>
      <c r="K6" s="15"/>
      <c r="L6" s="14" t="s">
        <v>6</v>
      </c>
      <c r="M6" s="14"/>
      <c r="N6" s="14"/>
      <c r="O6" s="16" t="s">
        <v>7</v>
      </c>
      <c r="P6" s="14"/>
      <c r="Q6" s="14"/>
      <c r="R6" s="16" t="s">
        <v>8</v>
      </c>
      <c r="S6" s="14"/>
      <c r="T6" s="15"/>
      <c r="U6" s="14" t="s">
        <v>9</v>
      </c>
      <c r="V6" s="14"/>
      <c r="W6" s="15"/>
      <c r="X6" s="16"/>
      <c r="Y6" s="14"/>
      <c r="Z6" s="15"/>
    </row>
    <row r="7" spans="3:31" ht="13.5">
      <c r="C7" s="212" t="str">
        <f>LOOKUP(B6,$C$65:$C$102,$H$65:$H$102)</f>
        <v>古河　誠二</v>
      </c>
      <c r="D7" s="213"/>
      <c r="E7" s="214"/>
      <c r="F7" s="203"/>
      <c r="G7" s="204"/>
      <c r="H7" s="205"/>
      <c r="I7" s="17"/>
      <c r="J7" s="17" t="s">
        <v>444</v>
      </c>
      <c r="K7" s="18"/>
      <c r="L7" s="17"/>
      <c r="M7" s="17" t="s">
        <v>444</v>
      </c>
      <c r="N7" s="18"/>
      <c r="O7" s="17"/>
      <c r="P7" s="17" t="s">
        <v>444</v>
      </c>
      <c r="Q7" s="17"/>
      <c r="R7" s="19"/>
      <c r="S7" s="17" t="s">
        <v>10</v>
      </c>
      <c r="T7" s="18"/>
      <c r="U7" s="19"/>
      <c r="V7" s="17" t="s">
        <v>444</v>
      </c>
      <c r="W7" s="18"/>
      <c r="X7" s="20"/>
      <c r="Y7" s="17" t="s">
        <v>443</v>
      </c>
      <c r="Z7" s="21"/>
      <c r="AB7" s="222" t="str">
        <f>LOOKUP(B6,$C$65:$C$92,$K$65:$K$92)</f>
        <v>ふるかわ　せいじ</v>
      </c>
      <c r="AC7" s="222"/>
      <c r="AD7" s="222"/>
      <c r="AE7" s="222"/>
    </row>
    <row r="8" spans="2:26" ht="13.5">
      <c r="B8" s="13">
        <v>713</v>
      </c>
      <c r="C8" s="206" t="str">
        <f>LOOKUP(B8,$C$65:$C$102,$E$65:$E$102)</f>
        <v>那須塩原ＪＢＳ</v>
      </c>
      <c r="D8" s="207"/>
      <c r="E8" s="208"/>
      <c r="F8" s="16" t="s">
        <v>5</v>
      </c>
      <c r="G8" s="14"/>
      <c r="H8" s="15"/>
      <c r="I8" s="200"/>
      <c r="J8" s="201"/>
      <c r="K8" s="202"/>
      <c r="L8" s="14" t="s">
        <v>11</v>
      </c>
      <c r="M8" s="14"/>
      <c r="N8" s="15"/>
      <c r="O8" s="14" t="s">
        <v>12</v>
      </c>
      <c r="P8" s="14"/>
      <c r="Q8" s="14"/>
      <c r="R8" s="16" t="s">
        <v>13</v>
      </c>
      <c r="S8" s="14"/>
      <c r="T8" s="15"/>
      <c r="U8" s="14" t="s">
        <v>14</v>
      </c>
      <c r="V8" s="14"/>
      <c r="W8" s="15"/>
      <c r="X8" s="16"/>
      <c r="Y8" s="14"/>
      <c r="Z8" s="15"/>
    </row>
    <row r="9" spans="3:31" ht="13.5">
      <c r="C9" s="212" t="str">
        <f>LOOKUP(B8,$C$65:$C$102,$H$65:$H$102)</f>
        <v>渡辺　聡太</v>
      </c>
      <c r="D9" s="213"/>
      <c r="E9" s="214"/>
      <c r="F9" s="19"/>
      <c r="G9" s="17" t="s">
        <v>445</v>
      </c>
      <c r="H9" s="18"/>
      <c r="I9" s="203"/>
      <c r="J9" s="204"/>
      <c r="K9" s="205"/>
      <c r="L9" s="17">
        <v>7</v>
      </c>
      <c r="M9" s="17" t="s">
        <v>10</v>
      </c>
      <c r="N9" s="18">
        <v>21</v>
      </c>
      <c r="O9" s="17">
        <v>21</v>
      </c>
      <c r="P9" s="17" t="s">
        <v>10</v>
      </c>
      <c r="Q9" s="17">
        <v>20</v>
      </c>
      <c r="R9" s="19"/>
      <c r="S9" s="17" t="s">
        <v>445</v>
      </c>
      <c r="T9" s="18"/>
      <c r="U9" s="17">
        <v>17</v>
      </c>
      <c r="V9" s="17" t="s">
        <v>10</v>
      </c>
      <c r="W9" s="18">
        <v>21</v>
      </c>
      <c r="X9" s="20"/>
      <c r="Y9" s="11">
        <v>3</v>
      </c>
      <c r="Z9" s="21"/>
      <c r="AB9" s="222" t="str">
        <f>LOOKUP(B8,$C$65:$C$92,$K$65:$K$92)</f>
        <v>わたなべ　そうた</v>
      </c>
      <c r="AC9" s="222"/>
      <c r="AD9" s="222"/>
      <c r="AE9" s="222"/>
    </row>
    <row r="10" spans="2:26" ht="13.5">
      <c r="B10" s="13">
        <v>601</v>
      </c>
      <c r="C10" s="206" t="str">
        <f>LOOKUP(B10,$C$65:$C$102,$E$65:$E$102)</f>
        <v>ＺＥＲＯ　Ｊｒ．</v>
      </c>
      <c r="D10" s="207"/>
      <c r="E10" s="208"/>
      <c r="F10" s="16" t="s">
        <v>6</v>
      </c>
      <c r="G10" s="14"/>
      <c r="H10" s="15"/>
      <c r="I10" s="14" t="s">
        <v>11</v>
      </c>
      <c r="J10" s="14"/>
      <c r="K10" s="15"/>
      <c r="L10" s="200"/>
      <c r="M10" s="201"/>
      <c r="N10" s="202"/>
      <c r="O10" s="14" t="s">
        <v>15</v>
      </c>
      <c r="P10" s="14"/>
      <c r="Q10" s="23"/>
      <c r="R10" s="16" t="s">
        <v>16</v>
      </c>
      <c r="S10" s="14"/>
      <c r="T10" s="24"/>
      <c r="U10" s="25" t="s">
        <v>17</v>
      </c>
      <c r="V10" s="23"/>
      <c r="W10" s="24"/>
      <c r="X10" s="16"/>
      <c r="Y10" s="14"/>
      <c r="Z10" s="15"/>
    </row>
    <row r="11" spans="3:31" ht="13.5">
      <c r="C11" s="212" t="str">
        <f>LOOKUP(B10,$C$65:$C$102,$H$65:$H$102)</f>
        <v>長谷川　未衣</v>
      </c>
      <c r="D11" s="213"/>
      <c r="E11" s="214"/>
      <c r="F11" s="19"/>
      <c r="G11" s="17" t="s">
        <v>445</v>
      </c>
      <c r="H11" s="18"/>
      <c r="I11" s="17">
        <f>N9</f>
        <v>21</v>
      </c>
      <c r="J11" s="17" t="s">
        <v>10</v>
      </c>
      <c r="K11" s="18">
        <f>L9</f>
        <v>7</v>
      </c>
      <c r="L11" s="203"/>
      <c r="M11" s="204"/>
      <c r="N11" s="205"/>
      <c r="O11" s="17">
        <v>21</v>
      </c>
      <c r="P11" s="17" t="s">
        <v>10</v>
      </c>
      <c r="Q11" s="17">
        <v>6</v>
      </c>
      <c r="R11" s="19"/>
      <c r="S11" s="17" t="s">
        <v>445</v>
      </c>
      <c r="T11" s="18"/>
      <c r="U11" s="19">
        <v>10</v>
      </c>
      <c r="V11" s="17" t="s">
        <v>10</v>
      </c>
      <c r="W11" s="18">
        <v>21</v>
      </c>
      <c r="X11" s="20"/>
      <c r="Y11" s="11">
        <v>2</v>
      </c>
      <c r="Z11" s="21"/>
      <c r="AB11" s="222" t="str">
        <f>LOOKUP(B10,$C$65:$C$92,$K$65:$K$92)</f>
        <v>はせがわ　みより</v>
      </c>
      <c r="AC11" s="222"/>
      <c r="AD11" s="222"/>
      <c r="AE11" s="222"/>
    </row>
    <row r="12" spans="2:26" ht="13.5">
      <c r="B12" s="13">
        <v>903</v>
      </c>
      <c r="C12" s="206" t="str">
        <f>LOOKUP(B12,$C$65:$C$102,$E$65:$E$102)</f>
        <v>ＳＡＫＵＲＡ　ＢＣ</v>
      </c>
      <c r="D12" s="207"/>
      <c r="E12" s="208"/>
      <c r="F12" s="16" t="s">
        <v>7</v>
      </c>
      <c r="G12" s="14"/>
      <c r="H12" s="15"/>
      <c r="I12" s="14" t="s">
        <v>12</v>
      </c>
      <c r="J12" s="14"/>
      <c r="K12" s="14"/>
      <c r="L12" s="16" t="s">
        <v>15</v>
      </c>
      <c r="M12" s="14"/>
      <c r="N12" s="15"/>
      <c r="O12" s="201"/>
      <c r="P12" s="201"/>
      <c r="Q12" s="201"/>
      <c r="R12" s="16" t="s">
        <v>18</v>
      </c>
      <c r="S12" s="14"/>
      <c r="T12" s="15"/>
      <c r="U12" s="14" t="s">
        <v>19</v>
      </c>
      <c r="V12" s="14"/>
      <c r="W12" s="15"/>
      <c r="X12" s="16"/>
      <c r="Y12" s="14"/>
      <c r="Z12" s="15"/>
    </row>
    <row r="13" spans="3:31" ht="13.5">
      <c r="C13" s="212" t="str">
        <f>LOOKUP(B12,$C$65:$C$102,$H$65:$H$102)</f>
        <v>横田　逢禾</v>
      </c>
      <c r="D13" s="213"/>
      <c r="E13" s="214"/>
      <c r="F13" s="19"/>
      <c r="G13" s="17" t="s">
        <v>445</v>
      </c>
      <c r="H13" s="18"/>
      <c r="I13" s="17">
        <f>Q9</f>
        <v>20</v>
      </c>
      <c r="J13" s="17" t="s">
        <v>10</v>
      </c>
      <c r="K13" s="17">
        <f>O9</f>
        <v>21</v>
      </c>
      <c r="L13" s="19">
        <f>Q11</f>
        <v>6</v>
      </c>
      <c r="M13" s="17" t="s">
        <v>10</v>
      </c>
      <c r="N13" s="18">
        <f>O11</f>
        <v>21</v>
      </c>
      <c r="O13" s="204"/>
      <c r="P13" s="204"/>
      <c r="Q13" s="204"/>
      <c r="R13" s="19"/>
      <c r="S13" s="17" t="s">
        <v>445</v>
      </c>
      <c r="T13" s="18"/>
      <c r="U13" s="19">
        <v>11</v>
      </c>
      <c r="V13" s="17" t="s">
        <v>10</v>
      </c>
      <c r="W13" s="18">
        <v>21</v>
      </c>
      <c r="X13" s="20"/>
      <c r="Y13" s="11">
        <v>4</v>
      </c>
      <c r="Z13" s="21"/>
      <c r="AB13" s="222" t="str">
        <f>LOOKUP(B12,$C$65:$C$92,$K$65:$K$92)</f>
        <v>よこた　あいか</v>
      </c>
      <c r="AC13" s="222"/>
      <c r="AD13" s="222"/>
      <c r="AE13" s="222"/>
    </row>
    <row r="14" spans="2:26" ht="13.5">
      <c r="B14" s="13">
        <v>404</v>
      </c>
      <c r="C14" s="206" t="str">
        <f>LOOKUP(B14,$C$65:$C$102,$E$65:$E$102)</f>
        <v>大平ジュニア</v>
      </c>
      <c r="D14" s="207"/>
      <c r="E14" s="208"/>
      <c r="F14" s="16" t="s">
        <v>8</v>
      </c>
      <c r="G14" s="14"/>
      <c r="H14" s="15"/>
      <c r="I14" s="14" t="s">
        <v>13</v>
      </c>
      <c r="J14" s="14"/>
      <c r="K14" s="14"/>
      <c r="L14" s="16" t="s">
        <v>16</v>
      </c>
      <c r="M14" s="14"/>
      <c r="N14" s="15"/>
      <c r="O14" s="14" t="s">
        <v>18</v>
      </c>
      <c r="P14" s="14"/>
      <c r="Q14" s="15"/>
      <c r="R14" s="200"/>
      <c r="S14" s="201"/>
      <c r="T14" s="202"/>
      <c r="U14" s="25" t="s">
        <v>20</v>
      </c>
      <c r="V14" s="23"/>
      <c r="W14" s="24"/>
      <c r="X14" s="16"/>
      <c r="Y14" s="14"/>
      <c r="Z14" s="15"/>
    </row>
    <row r="15" spans="3:31" ht="13.5">
      <c r="C15" s="212" t="str">
        <f>LOOKUP(B14,$C$65:$C$102,$H$65:$H$102)</f>
        <v>手塚　みお</v>
      </c>
      <c r="D15" s="213"/>
      <c r="E15" s="214"/>
      <c r="F15" s="19"/>
      <c r="G15" s="17" t="s">
        <v>10</v>
      </c>
      <c r="H15" s="18"/>
      <c r="I15" s="17"/>
      <c r="J15" s="17" t="s">
        <v>444</v>
      </c>
      <c r="K15" s="17"/>
      <c r="L15" s="19"/>
      <c r="M15" s="17" t="s">
        <v>444</v>
      </c>
      <c r="N15" s="18"/>
      <c r="O15" s="17"/>
      <c r="P15" s="17" t="s">
        <v>444</v>
      </c>
      <c r="Q15" s="18"/>
      <c r="R15" s="203"/>
      <c r="S15" s="204"/>
      <c r="T15" s="205"/>
      <c r="U15" s="19"/>
      <c r="V15" s="17" t="s">
        <v>444</v>
      </c>
      <c r="W15" s="18"/>
      <c r="X15" s="20"/>
      <c r="Y15" s="17" t="s">
        <v>443</v>
      </c>
      <c r="Z15" s="21"/>
      <c r="AB15" s="222" t="str">
        <f>LOOKUP(B14,$C$65:$C$92,$K$65:$K$92)</f>
        <v>てつか　みお</v>
      </c>
      <c r="AC15" s="222"/>
      <c r="AD15" s="222"/>
      <c r="AE15" s="222"/>
    </row>
    <row r="16" spans="2:26" ht="13.5">
      <c r="B16" s="13">
        <v>711</v>
      </c>
      <c r="C16" s="206" t="str">
        <f>LOOKUP(B16,$C$65:$C$102,$E$65:$E$102)</f>
        <v>那須塩原ＪＢＳ</v>
      </c>
      <c r="D16" s="207"/>
      <c r="E16" s="208"/>
      <c r="F16" s="16" t="s">
        <v>9</v>
      </c>
      <c r="G16" s="14"/>
      <c r="H16" s="15"/>
      <c r="I16" s="14" t="s">
        <v>14</v>
      </c>
      <c r="J16" s="14"/>
      <c r="K16" s="14"/>
      <c r="L16" s="16" t="s">
        <v>17</v>
      </c>
      <c r="M16" s="14"/>
      <c r="N16" s="15"/>
      <c r="O16" s="14" t="s">
        <v>19</v>
      </c>
      <c r="P16" s="14"/>
      <c r="Q16" s="15"/>
      <c r="R16" s="14" t="s">
        <v>20</v>
      </c>
      <c r="S16" s="14"/>
      <c r="T16" s="15"/>
      <c r="U16" s="200"/>
      <c r="V16" s="201"/>
      <c r="W16" s="202"/>
      <c r="X16" s="16"/>
      <c r="Y16" s="14"/>
      <c r="Z16" s="15"/>
    </row>
    <row r="17" spans="3:31" ht="13.5">
      <c r="C17" s="212" t="str">
        <f>LOOKUP(B16,$C$65:$C$102,$H$65:$H$102)</f>
        <v>窪田　早也花</v>
      </c>
      <c r="D17" s="213"/>
      <c r="E17" s="214"/>
      <c r="F17" s="19"/>
      <c r="G17" s="17" t="s">
        <v>445</v>
      </c>
      <c r="H17" s="18"/>
      <c r="I17" s="17">
        <f>W9</f>
        <v>21</v>
      </c>
      <c r="J17" s="17" t="s">
        <v>10</v>
      </c>
      <c r="K17" s="17">
        <f>U9</f>
        <v>17</v>
      </c>
      <c r="L17" s="19">
        <f>W11</f>
        <v>21</v>
      </c>
      <c r="M17" s="17" t="s">
        <v>10</v>
      </c>
      <c r="N17" s="18">
        <f>U11</f>
        <v>10</v>
      </c>
      <c r="O17" s="17">
        <f>W13</f>
        <v>21</v>
      </c>
      <c r="P17" s="17" t="s">
        <v>10</v>
      </c>
      <c r="Q17" s="18">
        <f>U13</f>
        <v>11</v>
      </c>
      <c r="R17" s="17"/>
      <c r="S17" s="17" t="s">
        <v>445</v>
      </c>
      <c r="T17" s="18"/>
      <c r="U17" s="203"/>
      <c r="V17" s="204"/>
      <c r="W17" s="205"/>
      <c r="X17" s="20"/>
      <c r="Y17" s="11">
        <v>1</v>
      </c>
      <c r="Z17" s="21"/>
      <c r="AB17" s="222" t="str">
        <f>LOOKUP(B16,$C$65:$C$92,$K$65:$K$92)</f>
        <v>くぼた　さやか</v>
      </c>
      <c r="AC17" s="222"/>
      <c r="AD17" s="222"/>
      <c r="AE17" s="222"/>
    </row>
    <row r="18" spans="2:9" ht="12" customHeight="1">
      <c r="B18" s="1"/>
      <c r="G18" s="2"/>
      <c r="H18" s="2"/>
      <c r="I18" s="2"/>
    </row>
    <row r="19" spans="2:31" ht="17.25">
      <c r="B19" s="3" t="s">
        <v>0</v>
      </c>
      <c r="C19" s="26" t="s">
        <v>21</v>
      </c>
      <c r="W19" s="175" t="s">
        <v>446</v>
      </c>
      <c r="AB19" s="4"/>
      <c r="AC19" s="4"/>
      <c r="AD19" s="4"/>
      <c r="AE19" s="4"/>
    </row>
    <row r="20" spans="2:31" ht="13.5">
      <c r="B20" s="5" t="s">
        <v>3</v>
      </c>
      <c r="C20" s="200"/>
      <c r="D20" s="201"/>
      <c r="E20" s="202"/>
      <c r="F20" s="206" t="str">
        <f>C22</f>
        <v>那須塩原ＪＢＳ</v>
      </c>
      <c r="G20" s="207"/>
      <c r="H20" s="208"/>
      <c r="I20" s="206" t="str">
        <f>C24</f>
        <v>大平ジュニア</v>
      </c>
      <c r="J20" s="207"/>
      <c r="K20" s="208"/>
      <c r="L20" s="206" t="str">
        <f>C26</f>
        <v>今市ジュニア</v>
      </c>
      <c r="M20" s="207"/>
      <c r="N20" s="208"/>
      <c r="O20" s="206" t="str">
        <f>C28</f>
        <v>那須塩原ＪＢＳ</v>
      </c>
      <c r="P20" s="207"/>
      <c r="Q20" s="207"/>
      <c r="R20" s="206" t="str">
        <f>C30</f>
        <v>宇大附属小</v>
      </c>
      <c r="S20" s="207"/>
      <c r="T20" s="208"/>
      <c r="U20" s="209" t="s">
        <v>4</v>
      </c>
      <c r="V20" s="210"/>
      <c r="W20" s="211"/>
      <c r="X20" s="1"/>
      <c r="Y20" s="1"/>
      <c r="Z20" s="1"/>
      <c r="AA20" s="1"/>
      <c r="AB20" s="215" t="s">
        <v>2</v>
      </c>
      <c r="AC20" s="215"/>
      <c r="AD20" s="215"/>
      <c r="AE20" s="215"/>
    </row>
    <row r="21" spans="3:31" ht="13.5">
      <c r="C21" s="203"/>
      <c r="D21" s="204"/>
      <c r="E21" s="205"/>
      <c r="F21" s="212" t="str">
        <f>C23</f>
        <v>木下　翔太</v>
      </c>
      <c r="G21" s="213"/>
      <c r="H21" s="214"/>
      <c r="I21" s="212" t="str">
        <f>C25</f>
        <v>田村　優佳</v>
      </c>
      <c r="J21" s="213"/>
      <c r="K21" s="214"/>
      <c r="L21" s="212" t="str">
        <f>C27</f>
        <v>富山　晴太</v>
      </c>
      <c r="M21" s="213"/>
      <c r="N21" s="214"/>
      <c r="O21" s="212" t="str">
        <f>C29</f>
        <v>鴨志田　愛菜</v>
      </c>
      <c r="P21" s="213"/>
      <c r="Q21" s="213"/>
      <c r="R21" s="212" t="str">
        <f>C31</f>
        <v>真田　悠希</v>
      </c>
      <c r="S21" s="213"/>
      <c r="T21" s="214"/>
      <c r="U21" s="212"/>
      <c r="V21" s="213"/>
      <c r="W21" s="214"/>
      <c r="X21" s="1"/>
      <c r="Y21" s="1"/>
      <c r="Z21" s="1"/>
      <c r="AA21" s="1"/>
      <c r="AB21" s="215"/>
      <c r="AC21" s="215"/>
      <c r="AD21" s="215"/>
      <c r="AE21" s="215"/>
    </row>
    <row r="22" spans="2:23" ht="13.5">
      <c r="B22" s="13">
        <v>712</v>
      </c>
      <c r="C22" s="206" t="str">
        <f>LOOKUP(B22,$C$65:$C$102,$E$65:$E$102)</f>
        <v>那須塩原ＪＢＳ</v>
      </c>
      <c r="D22" s="207"/>
      <c r="E22" s="208"/>
      <c r="F22" s="216"/>
      <c r="G22" s="217"/>
      <c r="H22" s="218"/>
      <c r="I22" s="27" t="s">
        <v>5</v>
      </c>
      <c r="J22" s="27"/>
      <c r="K22" s="28"/>
      <c r="L22" s="27" t="s">
        <v>20</v>
      </c>
      <c r="M22" s="27"/>
      <c r="N22" s="28"/>
      <c r="O22" s="27" t="s">
        <v>19</v>
      </c>
      <c r="P22" s="27"/>
      <c r="Q22" s="27"/>
      <c r="R22" s="29" t="s">
        <v>14</v>
      </c>
      <c r="S22" s="27"/>
      <c r="T22" s="28"/>
      <c r="U22" s="16"/>
      <c r="V22" s="14"/>
      <c r="W22" s="15"/>
    </row>
    <row r="23" spans="3:31" ht="13.5">
      <c r="C23" s="212" t="str">
        <f>LOOKUP(B22,$C$65:$C$102,$H$65:$H$102)</f>
        <v>木下　翔太</v>
      </c>
      <c r="D23" s="213"/>
      <c r="E23" s="214"/>
      <c r="F23" s="219"/>
      <c r="G23" s="220"/>
      <c r="H23" s="221"/>
      <c r="I23" s="30">
        <v>21</v>
      </c>
      <c r="J23" s="30" t="s">
        <v>10</v>
      </c>
      <c r="K23" s="31">
        <v>6</v>
      </c>
      <c r="L23" s="30">
        <v>21</v>
      </c>
      <c r="M23" s="30" t="s">
        <v>10</v>
      </c>
      <c r="N23" s="31">
        <v>6</v>
      </c>
      <c r="O23" s="30">
        <v>21</v>
      </c>
      <c r="P23" s="30" t="s">
        <v>10</v>
      </c>
      <c r="Q23" s="30">
        <v>5</v>
      </c>
      <c r="R23" s="32">
        <v>21</v>
      </c>
      <c r="S23" s="30" t="s">
        <v>10</v>
      </c>
      <c r="T23" s="31">
        <v>19</v>
      </c>
      <c r="U23" s="20"/>
      <c r="V23" s="17">
        <v>1</v>
      </c>
      <c r="W23" s="21"/>
      <c r="AB23" s="222" t="str">
        <f>LOOKUP(B22,$C$65:$C$92,$K$65:$K$92)</f>
        <v>きのした　しょうた</v>
      </c>
      <c r="AC23" s="222"/>
      <c r="AD23" s="222"/>
      <c r="AE23" s="222"/>
    </row>
    <row r="24" spans="2:23" ht="13.5">
      <c r="B24" s="13">
        <v>403</v>
      </c>
      <c r="C24" s="206" t="str">
        <f>LOOKUP(B24,$C$65:$C$102,$E$65:$E$102)</f>
        <v>大平ジュニア</v>
      </c>
      <c r="D24" s="207"/>
      <c r="E24" s="208"/>
      <c r="F24" s="27" t="s">
        <v>5</v>
      </c>
      <c r="G24" s="27"/>
      <c r="H24" s="28"/>
      <c r="I24" s="216"/>
      <c r="J24" s="217"/>
      <c r="K24" s="218"/>
      <c r="L24" s="27" t="s">
        <v>8</v>
      </c>
      <c r="M24" s="27"/>
      <c r="N24" s="28"/>
      <c r="O24" s="27" t="s">
        <v>6</v>
      </c>
      <c r="P24" s="27"/>
      <c r="Q24" s="27"/>
      <c r="R24" s="29" t="s">
        <v>7</v>
      </c>
      <c r="S24" s="27"/>
      <c r="T24" s="28"/>
      <c r="U24" s="16"/>
      <c r="V24" s="14"/>
      <c r="W24" s="15"/>
    </row>
    <row r="25" spans="3:31" ht="13.5">
      <c r="C25" s="212" t="str">
        <f>LOOKUP(B24,$C$65:$C$102,$H$65:$H$102)</f>
        <v>田村　優佳</v>
      </c>
      <c r="D25" s="213"/>
      <c r="E25" s="214"/>
      <c r="F25" s="30">
        <f>K23</f>
        <v>6</v>
      </c>
      <c r="G25" s="30" t="s">
        <v>10</v>
      </c>
      <c r="H25" s="31">
        <f>I23</f>
        <v>21</v>
      </c>
      <c r="I25" s="219"/>
      <c r="J25" s="220"/>
      <c r="K25" s="221"/>
      <c r="L25" s="30">
        <v>21</v>
      </c>
      <c r="M25" s="30" t="s">
        <v>10</v>
      </c>
      <c r="N25" s="31">
        <v>17</v>
      </c>
      <c r="O25" s="30">
        <v>21</v>
      </c>
      <c r="P25" s="30" t="s">
        <v>10</v>
      </c>
      <c r="Q25" s="30">
        <v>5</v>
      </c>
      <c r="R25" s="32">
        <v>9</v>
      </c>
      <c r="S25" s="30" t="s">
        <v>10</v>
      </c>
      <c r="T25" s="31">
        <v>21</v>
      </c>
      <c r="U25" s="20"/>
      <c r="V25" s="17">
        <v>3</v>
      </c>
      <c r="W25" s="21"/>
      <c r="AB25" s="222" t="str">
        <f>LOOKUP(B24,$C$65:$C$92,$K$65:$K$92)</f>
        <v>たむら　ゆうか</v>
      </c>
      <c r="AC25" s="222"/>
      <c r="AD25" s="222"/>
      <c r="AE25" s="222"/>
    </row>
    <row r="26" spans="2:23" ht="13.5">
      <c r="B26" s="13">
        <v>104</v>
      </c>
      <c r="C26" s="206" t="str">
        <f>LOOKUP(B26,$C$65:$C$102,$E$65:$E$102)</f>
        <v>今市ジュニア</v>
      </c>
      <c r="D26" s="207"/>
      <c r="E26" s="208"/>
      <c r="F26" s="27" t="s">
        <v>20</v>
      </c>
      <c r="G26" s="27"/>
      <c r="H26" s="28"/>
      <c r="I26" s="27" t="s">
        <v>8</v>
      </c>
      <c r="J26" s="27"/>
      <c r="K26" s="28"/>
      <c r="L26" s="216"/>
      <c r="M26" s="217"/>
      <c r="N26" s="218"/>
      <c r="O26" s="27" t="s">
        <v>16</v>
      </c>
      <c r="P26" s="27"/>
      <c r="Q26" s="33"/>
      <c r="R26" s="29" t="s">
        <v>13</v>
      </c>
      <c r="S26" s="27"/>
      <c r="T26" s="34"/>
      <c r="U26" s="16"/>
      <c r="V26" s="14"/>
      <c r="W26" s="15"/>
    </row>
    <row r="27" spans="3:31" ht="13.5">
      <c r="C27" s="212" t="str">
        <f>LOOKUP(B26,$C$65:$C$102,$H$65:$H$102)</f>
        <v>富山　晴太</v>
      </c>
      <c r="D27" s="213"/>
      <c r="E27" s="214"/>
      <c r="F27" s="30">
        <f>N23</f>
        <v>6</v>
      </c>
      <c r="G27" s="30" t="s">
        <v>10</v>
      </c>
      <c r="H27" s="31">
        <f>L23</f>
        <v>21</v>
      </c>
      <c r="I27" s="30">
        <f>N25</f>
        <v>17</v>
      </c>
      <c r="J27" s="30" t="s">
        <v>10</v>
      </c>
      <c r="K27" s="31">
        <f>L25</f>
        <v>21</v>
      </c>
      <c r="L27" s="219"/>
      <c r="M27" s="220"/>
      <c r="N27" s="221"/>
      <c r="O27" s="30">
        <v>21</v>
      </c>
      <c r="P27" s="30" t="s">
        <v>10</v>
      </c>
      <c r="Q27" s="30">
        <v>4</v>
      </c>
      <c r="R27" s="32">
        <v>15</v>
      </c>
      <c r="S27" s="30" t="s">
        <v>10</v>
      </c>
      <c r="T27" s="31">
        <v>21</v>
      </c>
      <c r="U27" s="20"/>
      <c r="V27" s="17">
        <v>4</v>
      </c>
      <c r="W27" s="21"/>
      <c r="AB27" s="222" t="str">
        <f>LOOKUP(B26,$C$65:$C$92,$K$65:$K$92)</f>
        <v>とみやま　はるた</v>
      </c>
      <c r="AC27" s="222"/>
      <c r="AD27" s="222"/>
      <c r="AE27" s="222"/>
    </row>
    <row r="28" spans="2:23" ht="13.5">
      <c r="B28" s="13">
        <v>714</v>
      </c>
      <c r="C28" s="206" t="str">
        <f>LOOKUP(B28,$C$65:$C$102,$E$65:$E$102)</f>
        <v>那須塩原ＪＢＳ</v>
      </c>
      <c r="D28" s="207"/>
      <c r="E28" s="208"/>
      <c r="F28" s="29" t="s">
        <v>19</v>
      </c>
      <c r="G28" s="27"/>
      <c r="H28" s="28"/>
      <c r="I28" s="27" t="s">
        <v>6</v>
      </c>
      <c r="J28" s="27"/>
      <c r="K28" s="27"/>
      <c r="L28" s="29" t="s">
        <v>16</v>
      </c>
      <c r="M28" s="27"/>
      <c r="N28" s="28"/>
      <c r="O28" s="217"/>
      <c r="P28" s="217"/>
      <c r="Q28" s="217"/>
      <c r="R28" s="29" t="s">
        <v>15</v>
      </c>
      <c r="S28" s="27"/>
      <c r="T28" s="28"/>
      <c r="U28" s="16"/>
      <c r="V28" s="14"/>
      <c r="W28" s="15"/>
    </row>
    <row r="29" spans="3:31" ht="13.5">
      <c r="C29" s="212" t="str">
        <f>LOOKUP(B28,$C$65:$C$102,$H$65:$H$102)</f>
        <v>鴨志田　愛菜</v>
      </c>
      <c r="D29" s="213"/>
      <c r="E29" s="214"/>
      <c r="F29" s="32">
        <f>Q23</f>
        <v>5</v>
      </c>
      <c r="G29" s="30" t="s">
        <v>10</v>
      </c>
      <c r="H29" s="31">
        <f>O23</f>
        <v>21</v>
      </c>
      <c r="I29" s="30">
        <f>Q25</f>
        <v>5</v>
      </c>
      <c r="J29" s="30" t="s">
        <v>10</v>
      </c>
      <c r="K29" s="30">
        <f>O25</f>
        <v>21</v>
      </c>
      <c r="L29" s="32">
        <f>Q27</f>
        <v>4</v>
      </c>
      <c r="M29" s="30" t="s">
        <v>10</v>
      </c>
      <c r="N29" s="31">
        <f>O27</f>
        <v>21</v>
      </c>
      <c r="O29" s="220"/>
      <c r="P29" s="220"/>
      <c r="Q29" s="220"/>
      <c r="R29" s="32">
        <v>3</v>
      </c>
      <c r="S29" s="30" t="s">
        <v>10</v>
      </c>
      <c r="T29" s="31">
        <v>21</v>
      </c>
      <c r="U29" s="20"/>
      <c r="V29" s="17">
        <v>5</v>
      </c>
      <c r="W29" s="21"/>
      <c r="AB29" s="222" t="str">
        <f>LOOKUP(B28,$C$65:$C$92,$K$65:$K$92)</f>
        <v>かもしだ　あんな</v>
      </c>
      <c r="AC29" s="222"/>
      <c r="AD29" s="222"/>
      <c r="AE29" s="222"/>
    </row>
    <row r="30" spans="2:23" ht="13.5">
      <c r="B30" s="13">
        <v>201</v>
      </c>
      <c r="C30" s="206" t="str">
        <f>LOOKUP(B30,$C$65:$C$102,$E$65:$E$102)</f>
        <v>宇大附属小</v>
      </c>
      <c r="D30" s="207"/>
      <c r="E30" s="208"/>
      <c r="F30" s="29" t="s">
        <v>14</v>
      </c>
      <c r="G30" s="27"/>
      <c r="H30" s="28"/>
      <c r="I30" s="27" t="s">
        <v>7</v>
      </c>
      <c r="J30" s="27"/>
      <c r="K30" s="27"/>
      <c r="L30" s="29" t="s">
        <v>13</v>
      </c>
      <c r="M30" s="27"/>
      <c r="N30" s="28"/>
      <c r="O30" s="27" t="s">
        <v>15</v>
      </c>
      <c r="P30" s="27"/>
      <c r="Q30" s="28"/>
      <c r="R30" s="216"/>
      <c r="S30" s="217"/>
      <c r="T30" s="218"/>
      <c r="U30" s="16"/>
      <c r="V30" s="14"/>
      <c r="W30" s="15"/>
    </row>
    <row r="31" spans="3:31" ht="13.5">
      <c r="C31" s="212" t="str">
        <f>LOOKUP(B30,$C$65:$C$102,$H$65:$H$102)</f>
        <v>真田　悠希</v>
      </c>
      <c r="D31" s="213"/>
      <c r="E31" s="214"/>
      <c r="F31" s="32">
        <f>T23</f>
        <v>19</v>
      </c>
      <c r="G31" s="30" t="s">
        <v>10</v>
      </c>
      <c r="H31" s="31">
        <f>R23</f>
        <v>21</v>
      </c>
      <c r="I31" s="30">
        <f>T25</f>
        <v>21</v>
      </c>
      <c r="J31" s="30" t="s">
        <v>10</v>
      </c>
      <c r="K31" s="30">
        <f>R25</f>
        <v>9</v>
      </c>
      <c r="L31" s="32">
        <f>T27</f>
        <v>21</v>
      </c>
      <c r="M31" s="30" t="s">
        <v>10</v>
      </c>
      <c r="N31" s="31">
        <f>R27</f>
        <v>15</v>
      </c>
      <c r="O31" s="30">
        <f>T29</f>
        <v>21</v>
      </c>
      <c r="P31" s="30" t="s">
        <v>10</v>
      </c>
      <c r="Q31" s="31">
        <f>R29</f>
        <v>3</v>
      </c>
      <c r="R31" s="219"/>
      <c r="S31" s="220"/>
      <c r="T31" s="221"/>
      <c r="U31" s="20"/>
      <c r="V31" s="17">
        <v>2</v>
      </c>
      <c r="W31" s="21"/>
      <c r="AB31" s="222" t="str">
        <f>LOOKUP(B30,$C$65:$C$92,$K$65:$K$92)</f>
        <v>さなだ　ゆうき</v>
      </c>
      <c r="AC31" s="222"/>
      <c r="AD31" s="222"/>
      <c r="AE31" s="222"/>
    </row>
    <row r="32" spans="2:9" ht="12" customHeight="1">
      <c r="B32" s="1"/>
      <c r="G32" s="2"/>
      <c r="H32" s="2"/>
      <c r="I32" s="2"/>
    </row>
    <row r="33" spans="2:32" ht="17.25">
      <c r="B33" s="3" t="s">
        <v>0</v>
      </c>
      <c r="C33" s="26" t="s">
        <v>24</v>
      </c>
      <c r="AB33" s="4" t="s">
        <v>2</v>
      </c>
      <c r="AC33" s="4"/>
      <c r="AD33" s="4"/>
      <c r="AE33" s="4"/>
      <c r="AF33" s="42"/>
    </row>
    <row r="34" spans="2:17" ht="12" customHeight="1">
      <c r="B34" s="5" t="s">
        <v>3</v>
      </c>
      <c r="C34" s="226"/>
      <c r="D34" s="227"/>
      <c r="E34" s="228"/>
      <c r="F34" s="206" t="str">
        <f>C36</f>
        <v>那須塩原ＪＢＳ</v>
      </c>
      <c r="G34" s="207"/>
      <c r="H34" s="208"/>
      <c r="I34" s="206" t="str">
        <f>C38</f>
        <v>宇大附属小</v>
      </c>
      <c r="J34" s="207"/>
      <c r="K34" s="208"/>
      <c r="L34" s="206" t="str">
        <f>C40</f>
        <v>那須塩原ＪＢＳ</v>
      </c>
      <c r="M34" s="207"/>
      <c r="N34" s="208"/>
      <c r="O34" s="209" t="s">
        <v>4</v>
      </c>
      <c r="P34" s="210"/>
      <c r="Q34" s="211"/>
    </row>
    <row r="35" spans="3:17" ht="12" customHeight="1">
      <c r="C35" s="235"/>
      <c r="D35" s="236"/>
      <c r="E35" s="237"/>
      <c r="F35" s="238" t="str">
        <f>C37</f>
        <v>窪田　早也花</v>
      </c>
      <c r="G35" s="239"/>
      <c r="H35" s="240"/>
      <c r="I35" s="238" t="str">
        <f>C39</f>
        <v>真田　悠希</v>
      </c>
      <c r="J35" s="239"/>
      <c r="K35" s="240"/>
      <c r="L35" s="238" t="str">
        <f>C41</f>
        <v>木下　翔太</v>
      </c>
      <c r="M35" s="239"/>
      <c r="N35" s="240"/>
      <c r="O35" s="238"/>
      <c r="P35" s="239"/>
      <c r="Q35" s="240"/>
    </row>
    <row r="36" spans="2:17" ht="12" customHeight="1">
      <c r="B36" s="13">
        <v>711</v>
      </c>
      <c r="C36" s="206" t="str">
        <f>LOOKUP(B36,$C$65:$C$102,$E$65:$E$102)</f>
        <v>那須塩原ＪＢＳ</v>
      </c>
      <c r="D36" s="207"/>
      <c r="E36" s="208"/>
      <c r="F36" s="226"/>
      <c r="G36" s="227"/>
      <c r="H36" s="228"/>
      <c r="I36" s="36" t="s">
        <v>5</v>
      </c>
      <c r="J36" s="36"/>
      <c r="K36" s="37"/>
      <c r="L36" s="36" t="s">
        <v>20</v>
      </c>
      <c r="M36" s="36"/>
      <c r="N36" s="37"/>
      <c r="O36" s="6"/>
      <c r="P36" s="7"/>
      <c r="Q36" s="8"/>
    </row>
    <row r="37" spans="3:31" ht="12" customHeight="1">
      <c r="C37" s="212" t="str">
        <f>LOOKUP(B36,$C$65:$C$102,$H$65:$H$102)</f>
        <v>窪田　早也花</v>
      </c>
      <c r="D37" s="213"/>
      <c r="E37" s="214"/>
      <c r="F37" s="229"/>
      <c r="G37" s="230"/>
      <c r="H37" s="231"/>
      <c r="I37" s="11">
        <v>0</v>
      </c>
      <c r="J37" s="11" t="s">
        <v>28</v>
      </c>
      <c r="K37" s="12">
        <v>2</v>
      </c>
      <c r="L37" s="11">
        <v>0</v>
      </c>
      <c r="M37" s="11" t="s">
        <v>28</v>
      </c>
      <c r="N37" s="12">
        <v>2</v>
      </c>
      <c r="O37" s="10"/>
      <c r="P37" s="11" t="s">
        <v>453</v>
      </c>
      <c r="Q37" s="12"/>
      <c r="AB37" s="222" t="str">
        <f>LOOKUP(B36,$C$65:$C$92,$K$65:$K$92)</f>
        <v>くぼた　さやか</v>
      </c>
      <c r="AC37" s="222"/>
      <c r="AD37" s="222"/>
      <c r="AE37" s="222"/>
    </row>
    <row r="38" spans="2:17" ht="12" customHeight="1">
      <c r="B38" s="13">
        <v>201</v>
      </c>
      <c r="C38" s="232" t="str">
        <f>LOOKUP(B38,$C$65:$C$102,$E$65:$E$102)</f>
        <v>宇大附属小</v>
      </c>
      <c r="D38" s="233"/>
      <c r="E38" s="234"/>
      <c r="F38" s="171" t="s">
        <v>5</v>
      </c>
      <c r="G38" s="36"/>
      <c r="H38" s="37"/>
      <c r="I38" s="235"/>
      <c r="J38" s="236"/>
      <c r="K38" s="237"/>
      <c r="L38" s="173" t="s">
        <v>15</v>
      </c>
      <c r="M38" s="173"/>
      <c r="N38" s="38"/>
      <c r="O38" s="39"/>
      <c r="P38" s="1"/>
      <c r="Q38" s="40"/>
    </row>
    <row r="39" spans="3:31" ht="12" customHeight="1">
      <c r="C39" s="238" t="str">
        <f>LOOKUP(B38,$C$65:$C$102,$H$65:$H$102)</f>
        <v>真田　悠希</v>
      </c>
      <c r="D39" s="239"/>
      <c r="E39" s="240"/>
      <c r="F39" s="10">
        <f>K37</f>
        <v>2</v>
      </c>
      <c r="G39" s="11" t="s">
        <v>28</v>
      </c>
      <c r="H39" s="12">
        <f>I37</f>
        <v>0</v>
      </c>
      <c r="I39" s="235"/>
      <c r="J39" s="236"/>
      <c r="K39" s="237"/>
      <c r="L39" s="138">
        <v>0</v>
      </c>
      <c r="M39" s="138" t="s">
        <v>28</v>
      </c>
      <c r="N39" s="40">
        <v>2</v>
      </c>
      <c r="O39" s="39"/>
      <c r="P39" s="1" t="s">
        <v>452</v>
      </c>
      <c r="Q39" s="40"/>
      <c r="AB39" s="222" t="str">
        <f>LOOKUP(B38,$C$65:$C$92,$K$65:$K$92)</f>
        <v>さなだ　ゆうき</v>
      </c>
      <c r="AC39" s="222"/>
      <c r="AD39" s="222"/>
      <c r="AE39" s="222"/>
    </row>
    <row r="40" spans="2:17" ht="12" customHeight="1">
      <c r="B40" s="13">
        <v>712</v>
      </c>
      <c r="C40" s="206" t="str">
        <f>LOOKUP(B40,$C$65:$C$102,$E$65:$E$102)</f>
        <v>那須塩原ＪＢＳ</v>
      </c>
      <c r="D40" s="207"/>
      <c r="E40" s="208"/>
      <c r="F40" s="174" t="s">
        <v>20</v>
      </c>
      <c r="G40" s="173"/>
      <c r="H40" s="38"/>
      <c r="I40" s="36" t="s">
        <v>15</v>
      </c>
      <c r="J40" s="36"/>
      <c r="K40" s="37"/>
      <c r="L40" s="226"/>
      <c r="M40" s="227"/>
      <c r="N40" s="228"/>
      <c r="O40" s="6"/>
      <c r="P40" s="7"/>
      <c r="Q40" s="8"/>
    </row>
    <row r="41" spans="3:31" ht="12" customHeight="1">
      <c r="C41" s="212" t="str">
        <f>LOOKUP(B40,$C$65:$C$102,$H$65:$H$102)</f>
        <v>木下　翔太</v>
      </c>
      <c r="D41" s="213"/>
      <c r="E41" s="214"/>
      <c r="F41" s="10">
        <f>N37</f>
        <v>2</v>
      </c>
      <c r="G41" s="11" t="s">
        <v>28</v>
      </c>
      <c r="H41" s="12">
        <f>L37</f>
        <v>0</v>
      </c>
      <c r="I41" s="11">
        <f>N39</f>
        <v>2</v>
      </c>
      <c r="J41" s="11" t="s">
        <v>28</v>
      </c>
      <c r="K41" s="12">
        <f>L39</f>
        <v>0</v>
      </c>
      <c r="L41" s="229"/>
      <c r="M41" s="230"/>
      <c r="N41" s="231"/>
      <c r="O41" s="10"/>
      <c r="P41" s="11" t="s">
        <v>451</v>
      </c>
      <c r="Q41" s="12"/>
      <c r="AB41" s="222" t="str">
        <f>LOOKUP(B40,$C$65:$C$92,$K$65:$K$92)</f>
        <v>きのした　しょうた</v>
      </c>
      <c r="AC41" s="222"/>
      <c r="AD41" s="222"/>
      <c r="AE41" s="222"/>
    </row>
    <row r="42" spans="2:9" ht="12" customHeight="1">
      <c r="B42" s="1"/>
      <c r="G42" s="2"/>
      <c r="H42" s="2"/>
      <c r="I42" s="2"/>
    </row>
    <row r="43" spans="2:32" ht="17.25">
      <c r="B43" s="3" t="s">
        <v>0</v>
      </c>
      <c r="C43" s="26" t="s">
        <v>25</v>
      </c>
      <c r="AB43" s="4" t="s">
        <v>2</v>
      </c>
      <c r="AC43" s="4"/>
      <c r="AD43" s="4"/>
      <c r="AE43" s="4"/>
      <c r="AF43" s="42"/>
    </row>
    <row r="44" spans="2:17" ht="12" customHeight="1">
      <c r="B44" s="5" t="s">
        <v>3</v>
      </c>
      <c r="C44" s="226"/>
      <c r="D44" s="227"/>
      <c r="E44" s="228"/>
      <c r="F44" s="206" t="str">
        <f>C46</f>
        <v>ＺＥＲＯ　Ｊｒ．</v>
      </c>
      <c r="G44" s="207"/>
      <c r="H44" s="208"/>
      <c r="I44" s="206" t="str">
        <f>C48</f>
        <v>大平ジュニア</v>
      </c>
      <c r="J44" s="207"/>
      <c r="K44" s="208"/>
      <c r="L44" s="206" t="str">
        <f>C50</f>
        <v>那須塩原ＪＢＳ</v>
      </c>
      <c r="M44" s="207"/>
      <c r="N44" s="208"/>
      <c r="O44" s="209" t="s">
        <v>4</v>
      </c>
      <c r="P44" s="210"/>
      <c r="Q44" s="211"/>
    </row>
    <row r="45" spans="3:17" ht="12" customHeight="1">
      <c r="C45" s="235"/>
      <c r="D45" s="236"/>
      <c r="E45" s="237"/>
      <c r="F45" s="238" t="str">
        <f>C47</f>
        <v>長谷川　未衣</v>
      </c>
      <c r="G45" s="239"/>
      <c r="H45" s="240"/>
      <c r="I45" s="238" t="str">
        <f>C49</f>
        <v>田村　優佳</v>
      </c>
      <c r="J45" s="239"/>
      <c r="K45" s="240"/>
      <c r="L45" s="238" t="str">
        <f>C51</f>
        <v>渡辺　聡太</v>
      </c>
      <c r="M45" s="239"/>
      <c r="N45" s="240"/>
      <c r="O45" s="238"/>
      <c r="P45" s="239"/>
      <c r="Q45" s="240"/>
    </row>
    <row r="46" spans="2:17" ht="12" customHeight="1">
      <c r="B46" s="13">
        <v>601</v>
      </c>
      <c r="C46" s="206" t="str">
        <f>LOOKUP(B46,$C$65:$C$102,$E$65:$E$102)</f>
        <v>ＺＥＲＯ　Ｊｒ．</v>
      </c>
      <c r="D46" s="207"/>
      <c r="E46" s="208"/>
      <c r="F46" s="226"/>
      <c r="G46" s="227"/>
      <c r="H46" s="228"/>
      <c r="I46" s="36" t="s">
        <v>5</v>
      </c>
      <c r="J46" s="36"/>
      <c r="K46" s="37"/>
      <c r="L46" s="36" t="s">
        <v>20</v>
      </c>
      <c r="M46" s="36"/>
      <c r="N46" s="37"/>
      <c r="O46" s="6"/>
      <c r="P46" s="7"/>
      <c r="Q46" s="8"/>
    </row>
    <row r="47" spans="3:31" ht="12" customHeight="1">
      <c r="C47" s="212" t="str">
        <f>LOOKUP(B46,$C$65:$C$102,$H$65:$H$102)</f>
        <v>長谷川　未衣</v>
      </c>
      <c r="D47" s="213"/>
      <c r="E47" s="214"/>
      <c r="F47" s="229"/>
      <c r="G47" s="230"/>
      <c r="H47" s="231"/>
      <c r="I47" s="11">
        <v>0</v>
      </c>
      <c r="J47" s="11" t="s">
        <v>28</v>
      </c>
      <c r="K47" s="12">
        <v>2</v>
      </c>
      <c r="L47" s="11">
        <v>2</v>
      </c>
      <c r="M47" s="11" t="s">
        <v>28</v>
      </c>
      <c r="N47" s="12">
        <v>0</v>
      </c>
      <c r="O47" s="10"/>
      <c r="P47" s="11"/>
      <c r="Q47" s="12"/>
      <c r="AB47" s="222" t="str">
        <f>LOOKUP(B46,$C$65:$C$92,$K$65:$K$92)</f>
        <v>はせがわ　みより</v>
      </c>
      <c r="AC47" s="222"/>
      <c r="AD47" s="222"/>
      <c r="AE47" s="222"/>
    </row>
    <row r="48" spans="2:17" ht="12" customHeight="1">
      <c r="B48" s="13">
        <v>403</v>
      </c>
      <c r="C48" s="232" t="str">
        <f>LOOKUP(B48,$C$65:$C$102,$E$65:$E$102)</f>
        <v>大平ジュニア</v>
      </c>
      <c r="D48" s="233"/>
      <c r="E48" s="234"/>
      <c r="F48" s="171" t="s">
        <v>5</v>
      </c>
      <c r="G48" s="36"/>
      <c r="H48" s="37"/>
      <c r="I48" s="235"/>
      <c r="J48" s="236"/>
      <c r="K48" s="237"/>
      <c r="L48" s="173" t="s">
        <v>15</v>
      </c>
      <c r="M48" s="173"/>
      <c r="N48" s="38"/>
      <c r="O48" s="39"/>
      <c r="P48" s="1"/>
      <c r="Q48" s="40"/>
    </row>
    <row r="49" spans="3:31" ht="12" customHeight="1">
      <c r="C49" s="238" t="str">
        <f>LOOKUP(B48,$C$65:$C$102,$H$65:$H$102)</f>
        <v>田村　優佳</v>
      </c>
      <c r="D49" s="239"/>
      <c r="E49" s="240"/>
      <c r="F49" s="10">
        <f>K47</f>
        <v>2</v>
      </c>
      <c r="G49" s="11" t="s">
        <v>28</v>
      </c>
      <c r="H49" s="12">
        <f>I47</f>
        <v>0</v>
      </c>
      <c r="I49" s="235"/>
      <c r="J49" s="236"/>
      <c r="K49" s="237"/>
      <c r="L49" s="138">
        <v>2</v>
      </c>
      <c r="M49" s="138" t="s">
        <v>28</v>
      </c>
      <c r="N49" s="40">
        <v>0</v>
      </c>
      <c r="O49" s="39"/>
      <c r="P49" s="1"/>
      <c r="Q49" s="40"/>
      <c r="AB49" s="222" t="str">
        <f>LOOKUP(B48,$C$65:$C$92,$K$65:$K$92)</f>
        <v>たむら　ゆうか</v>
      </c>
      <c r="AC49" s="222"/>
      <c r="AD49" s="222"/>
      <c r="AE49" s="222"/>
    </row>
    <row r="50" spans="2:17" ht="12" customHeight="1">
      <c r="B50" s="13">
        <v>713</v>
      </c>
      <c r="C50" s="206" t="str">
        <f>LOOKUP(B50,$C$65:$C$102,$E$65:$E$102)</f>
        <v>那須塩原ＪＢＳ</v>
      </c>
      <c r="D50" s="207"/>
      <c r="E50" s="208"/>
      <c r="F50" s="174" t="s">
        <v>20</v>
      </c>
      <c r="G50" s="173"/>
      <c r="H50" s="38"/>
      <c r="I50" s="36" t="s">
        <v>15</v>
      </c>
      <c r="J50" s="36"/>
      <c r="K50" s="37"/>
      <c r="L50" s="226"/>
      <c r="M50" s="227"/>
      <c r="N50" s="228"/>
      <c r="O50" s="6"/>
      <c r="P50" s="7"/>
      <c r="Q50" s="8"/>
    </row>
    <row r="51" spans="3:31" ht="12" customHeight="1">
      <c r="C51" s="212" t="str">
        <f>LOOKUP(B50,$C$65:$C$102,$H$65:$H$102)</f>
        <v>渡辺　聡太</v>
      </c>
      <c r="D51" s="213"/>
      <c r="E51" s="214"/>
      <c r="F51" s="10">
        <f>N47</f>
        <v>0</v>
      </c>
      <c r="G51" s="11" t="s">
        <v>28</v>
      </c>
      <c r="H51" s="12">
        <f>L47</f>
        <v>2</v>
      </c>
      <c r="I51" s="11">
        <f>N49</f>
        <v>0</v>
      </c>
      <c r="J51" s="11" t="s">
        <v>28</v>
      </c>
      <c r="K51" s="12">
        <f>L49</f>
        <v>2</v>
      </c>
      <c r="L51" s="229"/>
      <c r="M51" s="230"/>
      <c r="N51" s="231"/>
      <c r="O51" s="10"/>
      <c r="P51" s="11"/>
      <c r="Q51" s="12"/>
      <c r="AB51" s="222" t="str">
        <f>LOOKUP(B50,$C$65:$C$92,$K$65:$K$92)</f>
        <v>わたなべ　そうた</v>
      </c>
      <c r="AC51" s="222"/>
      <c r="AD51" s="222"/>
      <c r="AE51" s="222"/>
    </row>
    <row r="52" spans="2:9" ht="12" customHeight="1">
      <c r="B52" s="1"/>
      <c r="G52" s="2"/>
      <c r="H52" s="2"/>
      <c r="I52" s="2"/>
    </row>
    <row r="53" spans="2:32" ht="17.25">
      <c r="B53" s="3" t="s">
        <v>0</v>
      </c>
      <c r="C53" s="26" t="s">
        <v>26</v>
      </c>
      <c r="AB53" s="4" t="s">
        <v>2</v>
      </c>
      <c r="AC53" s="4"/>
      <c r="AD53" s="4"/>
      <c r="AE53" s="4"/>
      <c r="AF53" s="42"/>
    </row>
    <row r="54" spans="2:17" ht="12" customHeight="1">
      <c r="B54" s="5" t="s">
        <v>3</v>
      </c>
      <c r="C54" s="226"/>
      <c r="D54" s="227"/>
      <c r="E54" s="228"/>
      <c r="F54" s="206" t="str">
        <f>C56</f>
        <v>ＳＡＫＵＲＡ　ＢＣ</v>
      </c>
      <c r="G54" s="207"/>
      <c r="H54" s="208"/>
      <c r="I54" s="206" t="str">
        <f>C58</f>
        <v>那須塩原ＪＢＳ</v>
      </c>
      <c r="J54" s="207"/>
      <c r="K54" s="208"/>
      <c r="L54" s="206" t="str">
        <f>C60</f>
        <v>今市ジュニア</v>
      </c>
      <c r="M54" s="207"/>
      <c r="N54" s="208"/>
      <c r="O54" s="209" t="s">
        <v>4</v>
      </c>
      <c r="P54" s="210"/>
      <c r="Q54" s="211"/>
    </row>
    <row r="55" spans="3:17" ht="12" customHeight="1">
      <c r="C55" s="235"/>
      <c r="D55" s="236"/>
      <c r="E55" s="237"/>
      <c r="F55" s="238" t="str">
        <f>C57</f>
        <v>横田　逢禾</v>
      </c>
      <c r="G55" s="239"/>
      <c r="H55" s="240"/>
      <c r="I55" s="238" t="str">
        <f>C59</f>
        <v>鴨志田　愛菜</v>
      </c>
      <c r="J55" s="239"/>
      <c r="K55" s="240"/>
      <c r="L55" s="238" t="str">
        <f>C61</f>
        <v>富山　晴太</v>
      </c>
      <c r="M55" s="239"/>
      <c r="N55" s="240"/>
      <c r="O55" s="238"/>
      <c r="P55" s="239"/>
      <c r="Q55" s="240"/>
    </row>
    <row r="56" spans="2:17" ht="12" customHeight="1">
      <c r="B56" s="13">
        <v>903</v>
      </c>
      <c r="C56" s="206" t="str">
        <f>LOOKUP(B56,$C$65:$C$102,$E$65:$E$102)</f>
        <v>ＳＡＫＵＲＡ　ＢＣ</v>
      </c>
      <c r="D56" s="207"/>
      <c r="E56" s="208"/>
      <c r="F56" s="226"/>
      <c r="G56" s="227"/>
      <c r="H56" s="228"/>
      <c r="I56" s="36" t="s">
        <v>5</v>
      </c>
      <c r="J56" s="36"/>
      <c r="K56" s="37"/>
      <c r="L56" s="36" t="s">
        <v>20</v>
      </c>
      <c r="M56" s="36"/>
      <c r="N56" s="37"/>
      <c r="O56" s="6"/>
      <c r="P56" s="7"/>
      <c r="Q56" s="8"/>
    </row>
    <row r="57" spans="3:31" ht="12" customHeight="1">
      <c r="C57" s="212" t="str">
        <f>LOOKUP(B56,$C$65:$C$102,$H$65:$H$102)</f>
        <v>横田　逢禾</v>
      </c>
      <c r="D57" s="213"/>
      <c r="E57" s="214"/>
      <c r="F57" s="229"/>
      <c r="G57" s="230"/>
      <c r="H57" s="231"/>
      <c r="I57" s="11">
        <v>2</v>
      </c>
      <c r="J57" s="11" t="s">
        <v>28</v>
      </c>
      <c r="K57" s="12">
        <v>1</v>
      </c>
      <c r="L57" s="11">
        <v>0</v>
      </c>
      <c r="M57" s="11" t="s">
        <v>28</v>
      </c>
      <c r="N57" s="12">
        <v>2</v>
      </c>
      <c r="O57" s="10"/>
      <c r="P57" s="11"/>
      <c r="Q57" s="12"/>
      <c r="AB57" s="222" t="str">
        <f>LOOKUP(B56,$C$65:$C$92,$K$65:$K$92)</f>
        <v>よこた　あいか</v>
      </c>
      <c r="AC57" s="222"/>
      <c r="AD57" s="222"/>
      <c r="AE57" s="222"/>
    </row>
    <row r="58" spans="2:17" ht="12" customHeight="1">
      <c r="B58" s="13">
        <v>714</v>
      </c>
      <c r="C58" s="232" t="str">
        <f>LOOKUP(B58,$C$65:$C$102,$E$65:$E$102)</f>
        <v>那須塩原ＪＢＳ</v>
      </c>
      <c r="D58" s="233"/>
      <c r="E58" s="234"/>
      <c r="F58" s="171" t="s">
        <v>5</v>
      </c>
      <c r="G58" s="36"/>
      <c r="H58" s="37"/>
      <c r="I58" s="235"/>
      <c r="J58" s="236"/>
      <c r="K58" s="237"/>
      <c r="L58" s="173" t="s">
        <v>15</v>
      </c>
      <c r="M58" s="173"/>
      <c r="N58" s="38"/>
      <c r="O58" s="39"/>
      <c r="P58" s="1"/>
      <c r="Q58" s="40"/>
    </row>
    <row r="59" spans="3:31" ht="12" customHeight="1">
      <c r="C59" s="238" t="str">
        <f>LOOKUP(B58,$C$65:$C$102,$H$65:$H$102)</f>
        <v>鴨志田　愛菜</v>
      </c>
      <c r="D59" s="239"/>
      <c r="E59" s="240"/>
      <c r="F59" s="10">
        <f>K57</f>
        <v>1</v>
      </c>
      <c r="G59" s="11" t="s">
        <v>28</v>
      </c>
      <c r="H59" s="12">
        <f>I57</f>
        <v>2</v>
      </c>
      <c r="I59" s="235"/>
      <c r="J59" s="236"/>
      <c r="K59" s="237"/>
      <c r="L59" s="138">
        <v>0</v>
      </c>
      <c r="M59" s="138" t="s">
        <v>28</v>
      </c>
      <c r="N59" s="40">
        <v>2</v>
      </c>
      <c r="O59" s="39"/>
      <c r="P59" s="1"/>
      <c r="Q59" s="40"/>
      <c r="AB59" s="222" t="str">
        <f>LOOKUP(B58,$C$65:$C$92,$K$65:$K$92)</f>
        <v>かもしだ　あんな</v>
      </c>
      <c r="AC59" s="222"/>
      <c r="AD59" s="222"/>
      <c r="AE59" s="222"/>
    </row>
    <row r="60" spans="2:17" ht="12" customHeight="1">
      <c r="B60" s="13">
        <v>104</v>
      </c>
      <c r="C60" s="206" t="str">
        <f>LOOKUP(B60,$C$65:$C$102,$E$65:$E$102)</f>
        <v>今市ジュニア</v>
      </c>
      <c r="D60" s="207"/>
      <c r="E60" s="208"/>
      <c r="F60" s="174" t="s">
        <v>20</v>
      </c>
      <c r="G60" s="173"/>
      <c r="H60" s="38"/>
      <c r="I60" s="36" t="s">
        <v>15</v>
      </c>
      <c r="J60" s="36"/>
      <c r="K60" s="37"/>
      <c r="L60" s="226"/>
      <c r="M60" s="227"/>
      <c r="N60" s="228"/>
      <c r="O60" s="6"/>
      <c r="P60" s="7"/>
      <c r="Q60" s="8"/>
    </row>
    <row r="61" spans="3:31" ht="12" customHeight="1">
      <c r="C61" s="212" t="str">
        <f>LOOKUP(B60,$C$65:$C$102,$H$65:$H$102)</f>
        <v>富山　晴太</v>
      </c>
      <c r="D61" s="213"/>
      <c r="E61" s="214"/>
      <c r="F61" s="10">
        <f>N57</f>
        <v>2</v>
      </c>
      <c r="G61" s="11" t="s">
        <v>28</v>
      </c>
      <c r="H61" s="12">
        <f>L57</f>
        <v>0</v>
      </c>
      <c r="I61" s="11">
        <f>N59</f>
        <v>2</v>
      </c>
      <c r="J61" s="11" t="s">
        <v>28</v>
      </c>
      <c r="K61" s="12">
        <f>L59</f>
        <v>0</v>
      </c>
      <c r="L61" s="229"/>
      <c r="M61" s="230"/>
      <c r="N61" s="231"/>
      <c r="O61" s="10"/>
      <c r="P61" s="11"/>
      <c r="Q61" s="12"/>
      <c r="AB61" s="222" t="str">
        <f>LOOKUP(B60,$C$65:$C$92,$K$65:$K$92)</f>
        <v>とみやま　はるた</v>
      </c>
      <c r="AC61" s="222"/>
      <c r="AD61" s="222"/>
      <c r="AE61" s="222"/>
    </row>
    <row r="62" ht="12" customHeight="1"/>
    <row r="63" spans="2:29" ht="18.75" hidden="1">
      <c r="B63" s="126"/>
      <c r="C63" s="241" t="str">
        <f>$C$1&amp;"　参加者名簿"</f>
        <v>令和５年夏季　さくら市ジュニア交流バドミントン大会　小学４年以下　参加者名簿</v>
      </c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126"/>
      <c r="AC63" s="126"/>
    </row>
    <row r="64" spans="2:29" ht="13.5" hidden="1">
      <c r="B64" s="1"/>
      <c r="C64" s="198" t="s">
        <v>29</v>
      </c>
      <c r="D64" s="198"/>
      <c r="E64" s="197" t="s">
        <v>30</v>
      </c>
      <c r="F64" s="197"/>
      <c r="G64" s="197"/>
      <c r="H64" s="197" t="s">
        <v>31</v>
      </c>
      <c r="I64" s="197"/>
      <c r="J64" s="197"/>
      <c r="K64" s="197" t="s">
        <v>32</v>
      </c>
      <c r="L64" s="197"/>
      <c r="M64" s="197"/>
      <c r="N64" s="43" t="s">
        <v>33</v>
      </c>
      <c r="O64" s="44"/>
      <c r="P64" s="44"/>
      <c r="Q64" s="44"/>
      <c r="R64" s="44"/>
      <c r="S64" s="44"/>
      <c r="T64" s="45"/>
      <c r="U64" s="39"/>
      <c r="V64" s="1"/>
      <c r="W64" s="1"/>
      <c r="X64" s="1"/>
      <c r="Y64" s="1"/>
      <c r="Z64" s="1"/>
      <c r="AA64" s="1"/>
      <c r="AB64" s="1"/>
      <c r="AC64" s="1"/>
    </row>
    <row r="65" spans="2:29" ht="13.5" hidden="1">
      <c r="B65" s="1">
        <v>1</v>
      </c>
      <c r="C65" s="197">
        <v>104</v>
      </c>
      <c r="D65" s="197"/>
      <c r="E65" s="198" t="s">
        <v>352</v>
      </c>
      <c r="F65" s="198"/>
      <c r="G65" s="198"/>
      <c r="H65" s="198" t="s">
        <v>370</v>
      </c>
      <c r="I65" s="198"/>
      <c r="J65" s="198"/>
      <c r="K65" s="198" t="s">
        <v>371</v>
      </c>
      <c r="L65" s="198"/>
      <c r="M65" s="198"/>
      <c r="N65" s="124" t="s">
        <v>365</v>
      </c>
      <c r="O65" s="44"/>
      <c r="P65" s="44"/>
      <c r="Q65" s="44"/>
      <c r="R65" s="44"/>
      <c r="S65" s="44"/>
      <c r="T65" s="45"/>
      <c r="U65" s="39"/>
      <c r="V65" s="1"/>
      <c r="W65" s="1"/>
      <c r="X65" s="1"/>
      <c r="Y65" s="1"/>
      <c r="Z65" s="1"/>
      <c r="AA65" s="1"/>
      <c r="AB65" s="1"/>
      <c r="AC65" s="1"/>
    </row>
    <row r="66" spans="2:29" ht="13.5" hidden="1">
      <c r="B66" s="1"/>
      <c r="C66" s="197">
        <v>201</v>
      </c>
      <c r="D66" s="197"/>
      <c r="E66" s="198" t="s">
        <v>178</v>
      </c>
      <c r="F66" s="198"/>
      <c r="G66" s="198"/>
      <c r="H66" s="198" t="s">
        <v>179</v>
      </c>
      <c r="I66" s="198"/>
      <c r="J66" s="198"/>
      <c r="K66" s="198" t="s">
        <v>180</v>
      </c>
      <c r="L66" s="198"/>
      <c r="M66" s="198"/>
      <c r="N66" s="124" t="s">
        <v>353</v>
      </c>
      <c r="O66" s="44"/>
      <c r="P66" s="44"/>
      <c r="Q66" s="44"/>
      <c r="R66" s="44"/>
      <c r="S66" s="44"/>
      <c r="T66" s="45"/>
      <c r="U66" s="39"/>
      <c r="V66" s="1"/>
      <c r="W66" s="1"/>
      <c r="X66" s="1"/>
      <c r="Y66" s="1"/>
      <c r="Z66" s="1"/>
      <c r="AA66" s="1"/>
      <c r="AB66" s="1"/>
      <c r="AC66" s="1"/>
    </row>
    <row r="67" spans="2:29" ht="13.5" hidden="1">
      <c r="B67" s="1">
        <v>2</v>
      </c>
      <c r="C67" s="197">
        <v>309</v>
      </c>
      <c r="D67" s="197"/>
      <c r="E67" s="198" t="s">
        <v>34</v>
      </c>
      <c r="F67" s="198"/>
      <c r="G67" s="198"/>
      <c r="H67" s="198"/>
      <c r="I67" s="198"/>
      <c r="J67" s="198"/>
      <c r="K67" s="198"/>
      <c r="L67" s="198"/>
      <c r="M67" s="198"/>
      <c r="N67" s="44"/>
      <c r="O67" s="44"/>
      <c r="P67" s="44"/>
      <c r="Q67" s="44"/>
      <c r="R67" s="44"/>
      <c r="S67" s="44"/>
      <c r="T67" s="45"/>
      <c r="U67" s="39"/>
      <c r="V67" s="1"/>
      <c r="W67" s="1"/>
      <c r="X67" s="1"/>
      <c r="Y67" s="1"/>
      <c r="Z67" s="1"/>
      <c r="AA67" s="1"/>
      <c r="AB67" s="1"/>
      <c r="AC67" s="1"/>
    </row>
    <row r="68" spans="2:29" ht="13.5" hidden="1">
      <c r="B68" s="1">
        <v>3</v>
      </c>
      <c r="C68" s="197">
        <v>310</v>
      </c>
      <c r="D68" s="197"/>
      <c r="E68" s="198" t="s">
        <v>34</v>
      </c>
      <c r="F68" s="198"/>
      <c r="G68" s="198"/>
      <c r="H68" s="198"/>
      <c r="I68" s="198"/>
      <c r="J68" s="198"/>
      <c r="K68" s="198"/>
      <c r="L68" s="198"/>
      <c r="M68" s="198"/>
      <c r="N68" s="44"/>
      <c r="O68" s="44"/>
      <c r="P68" s="44"/>
      <c r="Q68" s="44"/>
      <c r="R68" s="44"/>
      <c r="S68" s="44"/>
      <c r="T68" s="45"/>
      <c r="U68" s="39"/>
      <c r="V68" s="1"/>
      <c r="W68" s="1"/>
      <c r="X68" s="1"/>
      <c r="Y68" s="1"/>
      <c r="Z68" s="1"/>
      <c r="AA68" s="1"/>
      <c r="AB68" s="1"/>
      <c r="AC68" s="1"/>
    </row>
    <row r="69" spans="2:29" ht="13.5" hidden="1">
      <c r="B69" s="1">
        <v>4</v>
      </c>
      <c r="C69" s="197">
        <v>311</v>
      </c>
      <c r="D69" s="197"/>
      <c r="E69" s="198" t="s">
        <v>34</v>
      </c>
      <c r="F69" s="198"/>
      <c r="G69" s="198"/>
      <c r="H69" s="198"/>
      <c r="I69" s="198"/>
      <c r="J69" s="198"/>
      <c r="K69" s="198"/>
      <c r="L69" s="198"/>
      <c r="M69" s="198"/>
      <c r="N69" s="44"/>
      <c r="O69" s="44"/>
      <c r="P69" s="44"/>
      <c r="Q69" s="44"/>
      <c r="R69" s="44"/>
      <c r="S69" s="44"/>
      <c r="T69" s="45"/>
      <c r="U69" s="39"/>
      <c r="V69" s="1"/>
      <c r="W69" s="1"/>
      <c r="X69" s="1"/>
      <c r="Y69" s="1"/>
      <c r="Z69" s="1"/>
      <c r="AA69" s="1"/>
      <c r="AB69" s="1"/>
      <c r="AC69" s="1"/>
    </row>
    <row r="70" spans="2:29" ht="13.5" hidden="1">
      <c r="B70" s="1"/>
      <c r="C70" s="197">
        <v>402</v>
      </c>
      <c r="D70" s="197"/>
      <c r="E70" s="198" t="s">
        <v>181</v>
      </c>
      <c r="F70" s="198"/>
      <c r="G70" s="198"/>
      <c r="H70" s="198" t="s">
        <v>357</v>
      </c>
      <c r="I70" s="198"/>
      <c r="J70" s="198"/>
      <c r="K70" s="198" t="s">
        <v>358</v>
      </c>
      <c r="L70" s="198"/>
      <c r="M70" s="198"/>
      <c r="N70" s="124" t="s">
        <v>356</v>
      </c>
      <c r="O70" s="44"/>
      <c r="P70" s="44"/>
      <c r="Q70" s="44"/>
      <c r="R70" s="44"/>
      <c r="S70" s="44"/>
      <c r="T70" s="45"/>
      <c r="U70" s="39"/>
      <c r="V70" s="1"/>
      <c r="W70" s="1"/>
      <c r="X70" s="1"/>
      <c r="Y70" s="1"/>
      <c r="Z70" s="1"/>
      <c r="AA70" s="1"/>
      <c r="AB70" s="1"/>
      <c r="AC70" s="1"/>
    </row>
    <row r="71" spans="2:29" ht="13.5" hidden="1">
      <c r="B71" s="1"/>
      <c r="C71" s="197">
        <v>403</v>
      </c>
      <c r="D71" s="197"/>
      <c r="E71" s="198" t="s">
        <v>181</v>
      </c>
      <c r="F71" s="198"/>
      <c r="G71" s="198"/>
      <c r="H71" s="198" t="s">
        <v>359</v>
      </c>
      <c r="I71" s="198"/>
      <c r="J71" s="198"/>
      <c r="K71" s="198" t="s">
        <v>360</v>
      </c>
      <c r="L71" s="198"/>
      <c r="M71" s="198"/>
      <c r="N71" s="124" t="s">
        <v>356</v>
      </c>
      <c r="O71" s="44"/>
      <c r="P71" s="44"/>
      <c r="Q71" s="44"/>
      <c r="R71" s="44"/>
      <c r="S71" s="44"/>
      <c r="T71" s="45"/>
      <c r="U71" s="39"/>
      <c r="V71" s="1"/>
      <c r="W71" s="1"/>
      <c r="X71" s="1"/>
      <c r="Y71" s="1"/>
      <c r="Z71" s="1"/>
      <c r="AA71" s="1"/>
      <c r="AB71" s="1"/>
      <c r="AC71" s="1"/>
    </row>
    <row r="72" spans="2:29" ht="13.5" hidden="1">
      <c r="B72" s="1"/>
      <c r="C72" s="197">
        <v>404</v>
      </c>
      <c r="D72" s="197"/>
      <c r="E72" s="198" t="s">
        <v>181</v>
      </c>
      <c r="F72" s="198"/>
      <c r="G72" s="198"/>
      <c r="H72" s="198" t="s">
        <v>361</v>
      </c>
      <c r="I72" s="198"/>
      <c r="J72" s="198"/>
      <c r="K72" s="198" t="s">
        <v>362</v>
      </c>
      <c r="L72" s="198"/>
      <c r="M72" s="198"/>
      <c r="N72" s="124" t="s">
        <v>356</v>
      </c>
      <c r="O72" s="44"/>
      <c r="P72" s="44"/>
      <c r="Q72" s="44"/>
      <c r="R72" s="44"/>
      <c r="S72" s="44"/>
      <c r="T72" s="45"/>
      <c r="U72" s="39"/>
      <c r="V72" s="1"/>
      <c r="W72" s="1"/>
      <c r="X72" s="1"/>
      <c r="Y72" s="1"/>
      <c r="Z72" s="1"/>
      <c r="AA72" s="1"/>
      <c r="AB72" s="1"/>
      <c r="AC72" s="1"/>
    </row>
    <row r="73" spans="2:29" ht="13.5" hidden="1">
      <c r="B73" s="1"/>
      <c r="C73" s="197"/>
      <c r="D73" s="197"/>
      <c r="E73" s="198" t="s">
        <v>35</v>
      </c>
      <c r="F73" s="198"/>
      <c r="G73" s="198"/>
      <c r="H73" s="198"/>
      <c r="I73" s="198"/>
      <c r="J73" s="198"/>
      <c r="K73" s="198"/>
      <c r="L73" s="198"/>
      <c r="M73" s="198"/>
      <c r="N73" s="44"/>
      <c r="O73" s="44"/>
      <c r="P73" s="44"/>
      <c r="Q73" s="44"/>
      <c r="R73" s="44"/>
      <c r="S73" s="44"/>
      <c r="T73" s="45"/>
      <c r="U73" s="39"/>
      <c r="V73" s="1"/>
      <c r="W73" s="1"/>
      <c r="X73" s="1"/>
      <c r="Y73" s="1"/>
      <c r="Z73" s="1"/>
      <c r="AA73" s="1"/>
      <c r="AB73" s="1"/>
      <c r="AC73" s="1"/>
    </row>
    <row r="74" spans="2:29" ht="13.5" hidden="1">
      <c r="B74" s="1">
        <v>5</v>
      </c>
      <c r="C74" s="197"/>
      <c r="D74" s="197"/>
      <c r="E74" s="198" t="s">
        <v>188</v>
      </c>
      <c r="F74" s="198"/>
      <c r="G74" s="198"/>
      <c r="H74" s="198"/>
      <c r="I74" s="198"/>
      <c r="J74" s="198"/>
      <c r="K74" s="198"/>
      <c r="L74" s="198"/>
      <c r="M74" s="198"/>
      <c r="N74" s="44"/>
      <c r="O74" s="44"/>
      <c r="P74" s="44"/>
      <c r="Q74" s="44"/>
      <c r="R74" s="44"/>
      <c r="S74" s="44"/>
      <c r="T74" s="45"/>
      <c r="U74" s="39"/>
      <c r="V74" s="1"/>
      <c r="W74" s="1"/>
      <c r="X74" s="1"/>
      <c r="Y74" s="1"/>
      <c r="Z74" s="1"/>
      <c r="AA74" s="1"/>
      <c r="AB74" s="1"/>
      <c r="AC74" s="1"/>
    </row>
    <row r="75" spans="2:29" ht="13.5" hidden="1">
      <c r="B75" s="1"/>
      <c r="C75" s="197">
        <v>501</v>
      </c>
      <c r="D75" s="197"/>
      <c r="E75" s="198" t="s">
        <v>347</v>
      </c>
      <c r="F75" s="198"/>
      <c r="G75" s="198"/>
      <c r="H75" s="198"/>
      <c r="I75" s="198"/>
      <c r="J75" s="198"/>
      <c r="K75" s="198"/>
      <c r="L75" s="198"/>
      <c r="M75" s="198"/>
      <c r="N75" s="44"/>
      <c r="O75" s="44"/>
      <c r="P75" s="44"/>
      <c r="Q75" s="44"/>
      <c r="R75" s="44"/>
      <c r="S75" s="44"/>
      <c r="T75" s="45"/>
      <c r="U75" s="39"/>
      <c r="V75" s="1"/>
      <c r="W75" s="1"/>
      <c r="X75" s="1"/>
      <c r="Y75" s="1"/>
      <c r="Z75" s="1"/>
      <c r="AA75" s="1"/>
      <c r="AB75" s="1"/>
      <c r="AC75" s="1"/>
    </row>
    <row r="76" spans="2:29" ht="13.5" hidden="1">
      <c r="B76" s="1"/>
      <c r="C76" s="197"/>
      <c r="D76" s="197"/>
      <c r="E76" s="198" t="s">
        <v>387</v>
      </c>
      <c r="F76" s="198"/>
      <c r="G76" s="198"/>
      <c r="H76" s="198"/>
      <c r="I76" s="198"/>
      <c r="J76" s="198"/>
      <c r="K76" s="198"/>
      <c r="L76" s="198"/>
      <c r="M76" s="198"/>
      <c r="N76" s="44"/>
      <c r="O76" s="44"/>
      <c r="P76" s="44"/>
      <c r="Q76" s="44"/>
      <c r="R76" s="44"/>
      <c r="S76" s="44"/>
      <c r="T76" s="45"/>
      <c r="U76" s="39"/>
      <c r="V76" s="1"/>
      <c r="W76" s="1"/>
      <c r="X76" s="1"/>
      <c r="Y76" s="1"/>
      <c r="Z76" s="1"/>
      <c r="AA76" s="1"/>
      <c r="AB76" s="1"/>
      <c r="AC76" s="1"/>
    </row>
    <row r="77" spans="2:29" ht="13.5" hidden="1">
      <c r="B77" s="1"/>
      <c r="C77" s="197">
        <v>601</v>
      </c>
      <c r="D77" s="197"/>
      <c r="E77" s="198" t="s">
        <v>419</v>
      </c>
      <c r="F77" s="198"/>
      <c r="G77" s="198"/>
      <c r="H77" s="198" t="s">
        <v>420</v>
      </c>
      <c r="I77" s="198"/>
      <c r="J77" s="198"/>
      <c r="K77" s="198" t="s">
        <v>421</v>
      </c>
      <c r="L77" s="198"/>
      <c r="M77" s="198"/>
      <c r="N77" s="124" t="s">
        <v>410</v>
      </c>
      <c r="O77" s="44"/>
      <c r="P77" s="44"/>
      <c r="Q77" s="44"/>
      <c r="R77" s="44"/>
      <c r="S77" s="44"/>
      <c r="T77" s="45"/>
      <c r="U77" s="39"/>
      <c r="V77" s="1"/>
      <c r="W77" s="1"/>
      <c r="X77" s="1"/>
      <c r="Y77" s="1"/>
      <c r="Z77" s="1"/>
      <c r="AA77" s="1"/>
      <c r="AB77" s="1"/>
      <c r="AC77" s="1"/>
    </row>
    <row r="78" spans="2:29" ht="13.5" hidden="1">
      <c r="B78" s="1">
        <v>6</v>
      </c>
      <c r="C78" s="197">
        <v>711</v>
      </c>
      <c r="D78" s="197"/>
      <c r="E78" s="198" t="s">
        <v>36</v>
      </c>
      <c r="F78" s="198"/>
      <c r="G78" s="198"/>
      <c r="H78" s="198" t="s">
        <v>196</v>
      </c>
      <c r="I78" s="198"/>
      <c r="J78" s="198"/>
      <c r="K78" s="198" t="s">
        <v>197</v>
      </c>
      <c r="L78" s="198"/>
      <c r="M78" s="198"/>
      <c r="N78" s="124" t="s">
        <v>398</v>
      </c>
      <c r="O78" s="44"/>
      <c r="P78" s="44"/>
      <c r="Q78" s="44"/>
      <c r="R78" s="44"/>
      <c r="S78" s="44"/>
      <c r="T78" s="45"/>
      <c r="U78" s="39"/>
      <c r="V78" s="1"/>
      <c r="W78" s="1"/>
      <c r="X78" s="1"/>
      <c r="Y78" s="1"/>
      <c r="Z78" s="1"/>
      <c r="AA78" s="1"/>
      <c r="AB78" s="1"/>
      <c r="AC78" s="1"/>
    </row>
    <row r="79" spans="2:29" ht="13.5" hidden="1">
      <c r="B79" s="1">
        <v>7</v>
      </c>
      <c r="C79" s="197">
        <v>712</v>
      </c>
      <c r="D79" s="197"/>
      <c r="E79" s="198" t="s">
        <v>36</v>
      </c>
      <c r="F79" s="198"/>
      <c r="G79" s="198"/>
      <c r="H79" s="198" t="s">
        <v>198</v>
      </c>
      <c r="I79" s="198"/>
      <c r="J79" s="198"/>
      <c r="K79" s="198" t="s">
        <v>199</v>
      </c>
      <c r="L79" s="198"/>
      <c r="M79" s="198"/>
      <c r="N79" s="124" t="s">
        <v>398</v>
      </c>
      <c r="O79" s="44"/>
      <c r="P79" s="44"/>
      <c r="Q79" s="44"/>
      <c r="R79" s="44"/>
      <c r="S79" s="44"/>
      <c r="T79" s="45"/>
      <c r="U79" s="39"/>
      <c r="V79" s="1"/>
      <c r="W79" s="1"/>
      <c r="X79" s="1"/>
      <c r="Y79" s="1"/>
      <c r="Z79" s="1"/>
      <c r="AA79" s="1"/>
      <c r="AB79" s="1"/>
      <c r="AC79" s="1"/>
    </row>
    <row r="80" spans="2:29" ht="13.5" hidden="1">
      <c r="B80" s="1">
        <v>8</v>
      </c>
      <c r="C80" s="197">
        <v>713</v>
      </c>
      <c r="D80" s="197"/>
      <c r="E80" s="198" t="s">
        <v>36</v>
      </c>
      <c r="F80" s="198"/>
      <c r="G80" s="198"/>
      <c r="H80" s="198" t="s">
        <v>399</v>
      </c>
      <c r="I80" s="198"/>
      <c r="J80" s="198"/>
      <c r="K80" s="198" t="s">
        <v>400</v>
      </c>
      <c r="L80" s="198"/>
      <c r="M80" s="198"/>
      <c r="N80" s="124" t="s">
        <v>398</v>
      </c>
      <c r="O80" s="44"/>
      <c r="P80" s="44"/>
      <c r="Q80" s="44"/>
      <c r="R80" s="44"/>
      <c r="S80" s="44"/>
      <c r="T80" s="45"/>
      <c r="U80" s="39"/>
      <c r="V80" s="1"/>
      <c r="W80" s="1"/>
      <c r="X80" s="1"/>
      <c r="Y80" s="1"/>
      <c r="Z80" s="1"/>
      <c r="AA80" s="1"/>
      <c r="AB80" s="1"/>
      <c r="AC80" s="1"/>
    </row>
    <row r="81" spans="2:29" ht="13.5" hidden="1">
      <c r="B81" s="1"/>
      <c r="C81" s="197">
        <v>714</v>
      </c>
      <c r="D81" s="197"/>
      <c r="E81" s="198" t="s">
        <v>36</v>
      </c>
      <c r="F81" s="198"/>
      <c r="G81" s="198"/>
      <c r="H81" s="198" t="s">
        <v>401</v>
      </c>
      <c r="I81" s="198"/>
      <c r="J81" s="198"/>
      <c r="K81" s="198" t="s">
        <v>402</v>
      </c>
      <c r="L81" s="198"/>
      <c r="M81" s="198"/>
      <c r="N81" s="124" t="s">
        <v>398</v>
      </c>
      <c r="O81" s="44"/>
      <c r="P81" s="44"/>
      <c r="Q81" s="44"/>
      <c r="R81" s="44"/>
      <c r="S81" s="44"/>
      <c r="T81" s="45"/>
      <c r="U81" s="39"/>
      <c r="V81" s="1"/>
      <c r="W81" s="1"/>
      <c r="X81" s="1"/>
      <c r="Y81" s="1"/>
      <c r="Z81" s="1"/>
      <c r="AA81" s="1"/>
      <c r="AB81" s="1"/>
      <c r="AC81" s="1"/>
    </row>
    <row r="82" spans="2:29" ht="13.5" hidden="1">
      <c r="B82" s="1"/>
      <c r="C82" s="197">
        <v>801</v>
      </c>
      <c r="D82" s="197"/>
      <c r="E82" s="198" t="s">
        <v>348</v>
      </c>
      <c r="F82" s="198"/>
      <c r="G82" s="198"/>
      <c r="H82" s="198"/>
      <c r="I82" s="198"/>
      <c r="J82" s="198"/>
      <c r="K82" s="198"/>
      <c r="L82" s="198"/>
      <c r="M82" s="198"/>
      <c r="N82" s="44"/>
      <c r="O82" s="44"/>
      <c r="P82" s="44"/>
      <c r="Q82" s="44"/>
      <c r="R82" s="44"/>
      <c r="S82" s="44"/>
      <c r="T82" s="45"/>
      <c r="U82" s="39"/>
      <c r="V82" s="1"/>
      <c r="W82" s="1"/>
      <c r="X82" s="1"/>
      <c r="Y82" s="1"/>
      <c r="Z82" s="1"/>
      <c r="AA82" s="1"/>
      <c r="AB82" s="1"/>
      <c r="AC82" s="1"/>
    </row>
    <row r="83" spans="2:29" ht="13.5" hidden="1">
      <c r="B83" s="1"/>
      <c r="C83" s="197">
        <v>903</v>
      </c>
      <c r="D83" s="197"/>
      <c r="E83" s="198" t="s">
        <v>44</v>
      </c>
      <c r="F83" s="198"/>
      <c r="G83" s="198"/>
      <c r="H83" s="198" t="s">
        <v>376</v>
      </c>
      <c r="I83" s="198"/>
      <c r="J83" s="198"/>
      <c r="K83" s="198" t="s">
        <v>377</v>
      </c>
      <c r="L83" s="198"/>
      <c r="M83" s="198"/>
      <c r="N83" s="44"/>
      <c r="O83" s="44"/>
      <c r="P83" s="44"/>
      <c r="Q83" s="44"/>
      <c r="R83" s="44"/>
      <c r="S83" s="44"/>
      <c r="T83" s="45"/>
      <c r="U83" s="39"/>
      <c r="V83" s="1"/>
      <c r="W83" s="1"/>
      <c r="X83" s="1"/>
      <c r="Y83" s="1"/>
      <c r="Z83" s="1"/>
      <c r="AA83" s="1"/>
      <c r="AB83" s="1"/>
      <c r="AC83" s="1"/>
    </row>
    <row r="84" spans="2:29" ht="13.5" hidden="1">
      <c r="B84" s="1"/>
      <c r="C84" s="197">
        <v>9911</v>
      </c>
      <c r="D84" s="197"/>
      <c r="E84" s="198" t="s">
        <v>1</v>
      </c>
      <c r="F84" s="198"/>
      <c r="G84" s="198"/>
      <c r="H84" s="198" t="s">
        <v>37</v>
      </c>
      <c r="I84" s="198"/>
      <c r="J84" s="198"/>
      <c r="K84" s="198"/>
      <c r="L84" s="198"/>
      <c r="M84" s="198"/>
      <c r="N84" s="44"/>
      <c r="O84" s="44"/>
      <c r="P84" s="44"/>
      <c r="Q84" s="44"/>
      <c r="R84" s="44"/>
      <c r="S84" s="44"/>
      <c r="T84" s="45"/>
      <c r="U84" s="39"/>
      <c r="V84" s="1"/>
      <c r="W84" s="1"/>
      <c r="X84" s="1"/>
      <c r="Y84" s="1"/>
      <c r="Z84" s="1"/>
      <c r="AA84" s="1"/>
      <c r="AB84" s="1"/>
      <c r="AC84" s="1"/>
    </row>
    <row r="85" spans="2:29" ht="13.5" hidden="1">
      <c r="B85" s="1"/>
      <c r="C85" s="197">
        <v>9912</v>
      </c>
      <c r="D85" s="197"/>
      <c r="E85" s="198" t="s">
        <v>1</v>
      </c>
      <c r="F85" s="198"/>
      <c r="G85" s="198"/>
      <c r="H85" s="198" t="s">
        <v>38</v>
      </c>
      <c r="I85" s="198"/>
      <c r="J85" s="198"/>
      <c r="K85" s="198"/>
      <c r="L85" s="198"/>
      <c r="M85" s="198"/>
      <c r="N85" s="44"/>
      <c r="O85" s="44"/>
      <c r="P85" s="44"/>
      <c r="Q85" s="44"/>
      <c r="R85" s="44"/>
      <c r="S85" s="44"/>
      <c r="T85" s="45"/>
      <c r="U85" s="39"/>
      <c r="V85" s="1"/>
      <c r="W85" s="1"/>
      <c r="X85" s="1"/>
      <c r="Y85" s="1"/>
      <c r="Z85" s="1"/>
      <c r="AA85" s="1"/>
      <c r="AB85" s="1"/>
      <c r="AC85" s="1"/>
    </row>
    <row r="86" spans="2:29" ht="13.5" hidden="1">
      <c r="B86" s="1"/>
      <c r="C86" s="197">
        <v>9913</v>
      </c>
      <c r="D86" s="197"/>
      <c r="E86" s="198" t="s">
        <v>1</v>
      </c>
      <c r="F86" s="198"/>
      <c r="G86" s="198"/>
      <c r="H86" s="198" t="s">
        <v>39</v>
      </c>
      <c r="I86" s="198"/>
      <c r="J86" s="198"/>
      <c r="K86" s="198"/>
      <c r="L86" s="198"/>
      <c r="M86" s="198"/>
      <c r="N86" s="44"/>
      <c r="O86" s="44"/>
      <c r="P86" s="44"/>
      <c r="Q86" s="44"/>
      <c r="R86" s="44"/>
      <c r="S86" s="44"/>
      <c r="T86" s="45"/>
      <c r="U86" s="39"/>
      <c r="V86" s="1"/>
      <c r="W86" s="1"/>
      <c r="X86" s="1"/>
      <c r="Y86" s="1"/>
      <c r="Z86" s="1"/>
      <c r="AA86" s="1"/>
      <c r="AB86" s="1"/>
      <c r="AC86" s="1"/>
    </row>
    <row r="87" spans="2:29" ht="13.5" hidden="1">
      <c r="B87" s="1"/>
      <c r="C87" s="197">
        <v>9914</v>
      </c>
      <c r="D87" s="197"/>
      <c r="E87" s="198" t="s">
        <v>1</v>
      </c>
      <c r="F87" s="198"/>
      <c r="G87" s="198"/>
      <c r="H87" s="198" t="s">
        <v>40</v>
      </c>
      <c r="I87" s="198"/>
      <c r="J87" s="198"/>
      <c r="K87" s="198"/>
      <c r="L87" s="198"/>
      <c r="M87" s="198"/>
      <c r="N87" s="44"/>
      <c r="O87" s="44"/>
      <c r="P87" s="44"/>
      <c r="Q87" s="44"/>
      <c r="R87" s="44"/>
      <c r="S87" s="44"/>
      <c r="T87" s="45"/>
      <c r="U87" s="39"/>
      <c r="V87" s="1"/>
      <c r="W87" s="1"/>
      <c r="X87" s="1"/>
      <c r="Y87" s="1"/>
      <c r="Z87" s="1"/>
      <c r="AA87" s="1"/>
      <c r="AB87" s="1"/>
      <c r="AC87" s="1"/>
    </row>
    <row r="88" spans="2:29" ht="13.5" hidden="1">
      <c r="B88" s="1"/>
      <c r="C88" s="197">
        <v>9915</v>
      </c>
      <c r="D88" s="197"/>
      <c r="E88" s="198" t="s">
        <v>1</v>
      </c>
      <c r="F88" s="198"/>
      <c r="G88" s="198"/>
      <c r="H88" s="198" t="s">
        <v>41</v>
      </c>
      <c r="I88" s="198"/>
      <c r="J88" s="198"/>
      <c r="K88" s="198"/>
      <c r="L88" s="198"/>
      <c r="M88" s="198"/>
      <c r="N88" s="44"/>
      <c r="O88" s="44"/>
      <c r="P88" s="44"/>
      <c r="Q88" s="44"/>
      <c r="R88" s="44"/>
      <c r="S88" s="44"/>
      <c r="T88" s="45"/>
      <c r="U88" s="39"/>
      <c r="V88" s="1"/>
      <c r="W88" s="1"/>
      <c r="X88" s="1"/>
      <c r="Y88" s="1"/>
      <c r="Z88" s="1"/>
      <c r="AA88" s="1"/>
      <c r="AB88" s="1"/>
      <c r="AC88" s="1"/>
    </row>
    <row r="89" spans="2:29" ht="13.5" hidden="1">
      <c r="B89" s="1"/>
      <c r="C89" s="197">
        <v>9921</v>
      </c>
      <c r="D89" s="197"/>
      <c r="E89" s="198" t="s">
        <v>21</v>
      </c>
      <c r="F89" s="198"/>
      <c r="G89" s="198"/>
      <c r="H89" s="198" t="s">
        <v>37</v>
      </c>
      <c r="I89" s="198"/>
      <c r="J89" s="198"/>
      <c r="K89" s="198"/>
      <c r="L89" s="198"/>
      <c r="M89" s="198"/>
      <c r="N89" s="44"/>
      <c r="O89" s="44"/>
      <c r="P89" s="44"/>
      <c r="Q89" s="44"/>
      <c r="R89" s="44"/>
      <c r="S89" s="44"/>
      <c r="T89" s="45"/>
      <c r="U89" s="39"/>
      <c r="V89" s="1"/>
      <c r="W89" s="1"/>
      <c r="X89" s="1"/>
      <c r="Y89" s="1"/>
      <c r="Z89" s="1"/>
      <c r="AA89" s="1"/>
      <c r="AB89" s="1"/>
      <c r="AC89" s="1"/>
    </row>
    <row r="90" spans="2:29" ht="13.5" hidden="1">
      <c r="B90" s="1"/>
      <c r="C90" s="197">
        <v>9922</v>
      </c>
      <c r="D90" s="197"/>
      <c r="E90" s="198" t="s">
        <v>21</v>
      </c>
      <c r="F90" s="198"/>
      <c r="G90" s="198"/>
      <c r="H90" s="198" t="s">
        <v>38</v>
      </c>
      <c r="I90" s="198"/>
      <c r="J90" s="198"/>
      <c r="K90" s="198"/>
      <c r="L90" s="198"/>
      <c r="M90" s="198"/>
      <c r="N90" s="44"/>
      <c r="O90" s="44"/>
      <c r="P90" s="44"/>
      <c r="Q90" s="44"/>
      <c r="R90" s="44"/>
      <c r="S90" s="44"/>
      <c r="T90" s="45"/>
      <c r="U90" s="39"/>
      <c r="V90" s="1"/>
      <c r="W90" s="1"/>
      <c r="X90" s="1"/>
      <c r="Y90" s="1"/>
      <c r="Z90" s="1"/>
      <c r="AA90" s="1"/>
      <c r="AB90" s="1"/>
      <c r="AC90" s="1"/>
    </row>
    <row r="91" spans="2:29" ht="13.5" hidden="1">
      <c r="B91" s="1"/>
      <c r="C91" s="197">
        <v>9923</v>
      </c>
      <c r="D91" s="197"/>
      <c r="E91" s="198" t="s">
        <v>21</v>
      </c>
      <c r="F91" s="198"/>
      <c r="G91" s="198"/>
      <c r="H91" s="198" t="s">
        <v>39</v>
      </c>
      <c r="I91" s="198"/>
      <c r="J91" s="198"/>
      <c r="K91" s="198"/>
      <c r="L91" s="198"/>
      <c r="M91" s="198"/>
      <c r="N91" s="44"/>
      <c r="O91" s="44"/>
      <c r="P91" s="44"/>
      <c r="Q91" s="44"/>
      <c r="R91" s="44"/>
      <c r="S91" s="44"/>
      <c r="T91" s="45"/>
      <c r="U91" s="39"/>
      <c r="V91" s="1"/>
      <c r="W91" s="1"/>
      <c r="X91" s="1"/>
      <c r="Y91" s="1"/>
      <c r="Z91" s="1"/>
      <c r="AA91" s="1"/>
      <c r="AB91" s="1"/>
      <c r="AC91" s="1"/>
    </row>
    <row r="92" spans="2:29" ht="13.5" hidden="1">
      <c r="B92" s="1"/>
      <c r="C92" s="197">
        <v>9924</v>
      </c>
      <c r="D92" s="197"/>
      <c r="E92" s="198" t="s">
        <v>21</v>
      </c>
      <c r="F92" s="198"/>
      <c r="G92" s="198"/>
      <c r="H92" s="198" t="s">
        <v>40</v>
      </c>
      <c r="I92" s="198"/>
      <c r="J92" s="198"/>
      <c r="K92" s="198"/>
      <c r="L92" s="198"/>
      <c r="M92" s="198"/>
      <c r="N92" s="44"/>
      <c r="O92" s="44"/>
      <c r="P92" s="44"/>
      <c r="Q92" s="44"/>
      <c r="R92" s="44"/>
      <c r="S92" s="44"/>
      <c r="T92" s="45"/>
      <c r="U92" s="39"/>
      <c r="V92" s="1"/>
      <c r="W92" s="1"/>
      <c r="X92" s="1"/>
      <c r="Y92" s="1"/>
      <c r="Z92" s="1"/>
      <c r="AA92" s="1"/>
      <c r="AB92" s="1"/>
      <c r="AC92" s="1"/>
    </row>
    <row r="93" spans="2:29" ht="13.5" hidden="1">
      <c r="B93" s="1"/>
      <c r="C93" s="197">
        <v>9925</v>
      </c>
      <c r="D93" s="197"/>
      <c r="E93" s="198" t="s">
        <v>21</v>
      </c>
      <c r="F93" s="198"/>
      <c r="G93" s="198"/>
      <c r="H93" s="198" t="s">
        <v>41</v>
      </c>
      <c r="I93" s="198"/>
      <c r="J93" s="198"/>
      <c r="K93" s="198"/>
      <c r="L93" s="198"/>
      <c r="M93" s="198"/>
      <c r="N93" s="44"/>
      <c r="O93" s="44"/>
      <c r="P93" s="44"/>
      <c r="Q93" s="44"/>
      <c r="R93" s="44"/>
      <c r="S93" s="44"/>
      <c r="T93" s="45"/>
      <c r="U93" s="39"/>
      <c r="V93" s="1"/>
      <c r="W93" s="1"/>
      <c r="X93" s="1"/>
      <c r="Y93" s="1"/>
      <c r="Z93" s="1"/>
      <c r="AA93" s="1"/>
      <c r="AB93" s="1"/>
      <c r="AC93" s="1"/>
    </row>
    <row r="94" spans="2:29" ht="13.5" hidden="1">
      <c r="B94" s="1"/>
      <c r="C94" s="197">
        <v>9931</v>
      </c>
      <c r="D94" s="197"/>
      <c r="E94" s="198" t="s">
        <v>22</v>
      </c>
      <c r="F94" s="198"/>
      <c r="G94" s="198"/>
      <c r="H94" s="198" t="s">
        <v>37</v>
      </c>
      <c r="I94" s="198"/>
      <c r="J94" s="198"/>
      <c r="K94" s="198"/>
      <c r="L94" s="198"/>
      <c r="M94" s="198"/>
      <c r="N94" s="44"/>
      <c r="O94" s="44"/>
      <c r="P94" s="44"/>
      <c r="Q94" s="44"/>
      <c r="R94" s="44"/>
      <c r="S94" s="44"/>
      <c r="T94" s="45"/>
      <c r="U94" s="39"/>
      <c r="V94" s="1"/>
      <c r="W94" s="1"/>
      <c r="X94" s="1"/>
      <c r="Y94" s="1"/>
      <c r="Z94" s="1"/>
      <c r="AA94" s="1"/>
      <c r="AB94" s="1"/>
      <c r="AC94" s="1"/>
    </row>
    <row r="95" spans="2:29" ht="13.5" hidden="1">
      <c r="B95" s="1"/>
      <c r="C95" s="197">
        <v>9932</v>
      </c>
      <c r="D95" s="197"/>
      <c r="E95" s="198" t="s">
        <v>22</v>
      </c>
      <c r="F95" s="198"/>
      <c r="G95" s="198"/>
      <c r="H95" s="198" t="s">
        <v>38</v>
      </c>
      <c r="I95" s="198"/>
      <c r="J95" s="198"/>
      <c r="K95" s="198"/>
      <c r="L95" s="198"/>
      <c r="M95" s="198"/>
      <c r="N95" s="44"/>
      <c r="O95" s="44"/>
      <c r="P95" s="44"/>
      <c r="Q95" s="44"/>
      <c r="R95" s="44"/>
      <c r="S95" s="44"/>
      <c r="T95" s="45"/>
      <c r="U95" s="39"/>
      <c r="V95" s="1"/>
      <c r="W95" s="1"/>
      <c r="X95" s="1"/>
      <c r="Y95" s="1"/>
      <c r="Z95" s="1"/>
      <c r="AA95" s="1"/>
      <c r="AB95" s="1"/>
      <c r="AC95" s="1"/>
    </row>
    <row r="96" spans="2:29" ht="13.5" hidden="1">
      <c r="B96" s="1"/>
      <c r="C96" s="197">
        <v>9933</v>
      </c>
      <c r="D96" s="197"/>
      <c r="E96" s="198" t="s">
        <v>22</v>
      </c>
      <c r="F96" s="198"/>
      <c r="G96" s="198"/>
      <c r="H96" s="198" t="s">
        <v>39</v>
      </c>
      <c r="I96" s="198"/>
      <c r="J96" s="198"/>
      <c r="K96" s="198"/>
      <c r="L96" s="198"/>
      <c r="M96" s="198"/>
      <c r="N96" s="44"/>
      <c r="O96" s="44"/>
      <c r="P96" s="44"/>
      <c r="Q96" s="44"/>
      <c r="R96" s="44"/>
      <c r="S96" s="44"/>
      <c r="T96" s="45"/>
      <c r="U96" s="39"/>
      <c r="V96" s="1"/>
      <c r="W96" s="1"/>
      <c r="X96" s="1"/>
      <c r="Y96" s="1"/>
      <c r="Z96" s="1"/>
      <c r="AA96" s="1"/>
      <c r="AB96" s="1"/>
      <c r="AC96" s="1"/>
    </row>
    <row r="97" spans="2:29" ht="13.5" hidden="1">
      <c r="B97" s="1"/>
      <c r="C97" s="197">
        <v>9934</v>
      </c>
      <c r="D97" s="197"/>
      <c r="E97" s="198" t="s">
        <v>22</v>
      </c>
      <c r="F97" s="198"/>
      <c r="G97" s="198"/>
      <c r="H97" s="198" t="s">
        <v>40</v>
      </c>
      <c r="I97" s="198"/>
      <c r="J97" s="198"/>
      <c r="K97" s="198"/>
      <c r="L97" s="198"/>
      <c r="M97" s="198"/>
      <c r="N97" s="44"/>
      <c r="O97" s="44"/>
      <c r="P97" s="44"/>
      <c r="Q97" s="44"/>
      <c r="R97" s="44"/>
      <c r="S97" s="44"/>
      <c r="T97" s="45"/>
      <c r="U97" s="39"/>
      <c r="V97" s="1"/>
      <c r="W97" s="1"/>
      <c r="X97" s="1"/>
      <c r="Y97" s="1"/>
      <c r="Z97" s="1"/>
      <c r="AA97" s="1"/>
      <c r="AB97" s="1"/>
      <c r="AC97" s="1"/>
    </row>
    <row r="98" spans="2:29" ht="13.5" hidden="1">
      <c r="B98" s="1"/>
      <c r="C98" s="197">
        <v>9941</v>
      </c>
      <c r="D98" s="197"/>
      <c r="E98" s="198" t="s">
        <v>23</v>
      </c>
      <c r="F98" s="198"/>
      <c r="G98" s="198"/>
      <c r="H98" s="198" t="s">
        <v>37</v>
      </c>
      <c r="I98" s="198"/>
      <c r="J98" s="198"/>
      <c r="K98" s="198"/>
      <c r="L98" s="198"/>
      <c r="M98" s="198"/>
      <c r="N98" s="44"/>
      <c r="O98" s="44"/>
      <c r="P98" s="44"/>
      <c r="Q98" s="44"/>
      <c r="R98" s="44"/>
      <c r="S98" s="44"/>
      <c r="T98" s="45"/>
      <c r="U98" s="39"/>
      <c r="V98" s="1"/>
      <c r="W98" s="1"/>
      <c r="X98" s="1"/>
      <c r="Y98" s="1"/>
      <c r="Z98" s="1"/>
      <c r="AA98" s="1"/>
      <c r="AB98" s="1"/>
      <c r="AC98" s="1"/>
    </row>
    <row r="99" spans="2:29" ht="13.5" hidden="1">
      <c r="B99" s="1"/>
      <c r="C99" s="197">
        <v>9942</v>
      </c>
      <c r="D99" s="197"/>
      <c r="E99" s="198" t="s">
        <v>23</v>
      </c>
      <c r="F99" s="198"/>
      <c r="G99" s="198"/>
      <c r="H99" s="198" t="s">
        <v>38</v>
      </c>
      <c r="I99" s="198"/>
      <c r="J99" s="198"/>
      <c r="K99" s="198"/>
      <c r="L99" s="198"/>
      <c r="M99" s="198"/>
      <c r="N99" s="44"/>
      <c r="O99" s="44"/>
      <c r="P99" s="44"/>
      <c r="Q99" s="44"/>
      <c r="R99" s="44"/>
      <c r="S99" s="44"/>
      <c r="T99" s="45"/>
      <c r="U99" s="39"/>
      <c r="V99" s="1"/>
      <c r="W99" s="1"/>
      <c r="X99" s="1"/>
      <c r="Y99" s="1"/>
      <c r="Z99" s="1"/>
      <c r="AA99" s="1"/>
      <c r="AB99" s="1"/>
      <c r="AC99" s="1"/>
    </row>
    <row r="100" spans="2:29" ht="13.5" hidden="1">
      <c r="B100" s="1"/>
      <c r="C100" s="197">
        <v>9943</v>
      </c>
      <c r="D100" s="197"/>
      <c r="E100" s="198" t="s">
        <v>23</v>
      </c>
      <c r="F100" s="198"/>
      <c r="G100" s="198"/>
      <c r="H100" s="198" t="s">
        <v>39</v>
      </c>
      <c r="I100" s="198"/>
      <c r="J100" s="198"/>
      <c r="K100" s="198"/>
      <c r="L100" s="198"/>
      <c r="M100" s="198"/>
      <c r="N100" s="44"/>
      <c r="O100" s="44"/>
      <c r="P100" s="44"/>
      <c r="Q100" s="44"/>
      <c r="R100" s="44"/>
      <c r="S100" s="44"/>
      <c r="T100" s="45"/>
      <c r="U100" s="39"/>
      <c r="V100" s="1"/>
      <c r="W100" s="1"/>
      <c r="X100" s="1"/>
      <c r="Y100" s="1"/>
      <c r="Z100" s="1"/>
      <c r="AA100" s="1"/>
      <c r="AB100" s="1"/>
      <c r="AC100" s="1"/>
    </row>
    <row r="101" spans="2:29" ht="13.5" hidden="1">
      <c r="B101" s="1"/>
      <c r="C101" s="197">
        <v>9944</v>
      </c>
      <c r="D101" s="197"/>
      <c r="E101" s="198" t="s">
        <v>23</v>
      </c>
      <c r="F101" s="198"/>
      <c r="G101" s="198"/>
      <c r="H101" s="198" t="s">
        <v>40</v>
      </c>
      <c r="I101" s="198"/>
      <c r="J101" s="198"/>
      <c r="K101" s="198"/>
      <c r="L101" s="198"/>
      <c r="M101" s="198"/>
      <c r="N101" s="44"/>
      <c r="O101" s="44"/>
      <c r="P101" s="44"/>
      <c r="Q101" s="44"/>
      <c r="R101" s="44"/>
      <c r="S101" s="44"/>
      <c r="T101" s="45"/>
      <c r="U101" s="39"/>
      <c r="V101" s="1"/>
      <c r="W101" s="1"/>
      <c r="X101" s="1"/>
      <c r="Y101" s="1"/>
      <c r="Z101" s="1"/>
      <c r="AA101" s="1"/>
      <c r="AB101" s="1"/>
      <c r="AC101" s="1"/>
    </row>
    <row r="102" spans="2:29" ht="13.5" hidden="1">
      <c r="B102" s="1"/>
      <c r="C102" s="197" t="s">
        <v>42</v>
      </c>
      <c r="D102" s="197"/>
      <c r="E102" s="198"/>
      <c r="F102" s="198"/>
      <c r="G102" s="198"/>
      <c r="H102" s="198"/>
      <c r="I102" s="198"/>
      <c r="J102" s="198"/>
      <c r="K102" s="198"/>
      <c r="L102" s="198"/>
      <c r="M102" s="198"/>
      <c r="N102" s="44"/>
      <c r="O102" s="44"/>
      <c r="P102" s="44"/>
      <c r="Q102" s="44"/>
      <c r="R102" s="44"/>
      <c r="S102" s="44"/>
      <c r="T102" s="45"/>
      <c r="U102" s="39"/>
      <c r="V102" s="1"/>
      <c r="W102" s="1"/>
      <c r="X102" s="1"/>
      <c r="Y102" s="1"/>
      <c r="Z102" s="1"/>
      <c r="AA102" s="1"/>
      <c r="AB102" s="1"/>
      <c r="AC102" s="1"/>
    </row>
    <row r="103" ht="13.5" hidden="1"/>
  </sheetData>
  <sheetProtection sheet="1"/>
  <mergeCells count="289">
    <mergeCell ref="C71:D71"/>
    <mergeCell ref="E71:G71"/>
    <mergeCell ref="H71:J71"/>
    <mergeCell ref="K71:M71"/>
    <mergeCell ref="C72:D72"/>
    <mergeCell ref="E72:G72"/>
    <mergeCell ref="H72:J72"/>
    <mergeCell ref="K72:M72"/>
    <mergeCell ref="C75:D75"/>
    <mergeCell ref="E75:G75"/>
    <mergeCell ref="H75:J75"/>
    <mergeCell ref="K75:M75"/>
    <mergeCell ref="C82:D82"/>
    <mergeCell ref="E82:G82"/>
    <mergeCell ref="H82:J82"/>
    <mergeCell ref="K82:M82"/>
    <mergeCell ref="C80:D80"/>
    <mergeCell ref="E80:G80"/>
    <mergeCell ref="C101:D101"/>
    <mergeCell ref="E101:G101"/>
    <mergeCell ref="H101:J101"/>
    <mergeCell ref="K101:M101"/>
    <mergeCell ref="C102:D102"/>
    <mergeCell ref="E102:G102"/>
    <mergeCell ref="H102:J102"/>
    <mergeCell ref="K102:M102"/>
    <mergeCell ref="C99:D99"/>
    <mergeCell ref="E99:G99"/>
    <mergeCell ref="H99:J99"/>
    <mergeCell ref="K99:M99"/>
    <mergeCell ref="C100:D100"/>
    <mergeCell ref="E100:G100"/>
    <mergeCell ref="H100:J100"/>
    <mergeCell ref="K100:M100"/>
    <mergeCell ref="C97:D97"/>
    <mergeCell ref="E97:G97"/>
    <mergeCell ref="H97:J97"/>
    <mergeCell ref="K97:M97"/>
    <mergeCell ref="C98:D98"/>
    <mergeCell ref="E98:G98"/>
    <mergeCell ref="H98:J98"/>
    <mergeCell ref="K98:M98"/>
    <mergeCell ref="C95:D95"/>
    <mergeCell ref="E95:G95"/>
    <mergeCell ref="H95:J95"/>
    <mergeCell ref="K95:M95"/>
    <mergeCell ref="C96:D96"/>
    <mergeCell ref="E96:G96"/>
    <mergeCell ref="H96:J96"/>
    <mergeCell ref="K96:M96"/>
    <mergeCell ref="C93:D93"/>
    <mergeCell ref="E93:G93"/>
    <mergeCell ref="H93:J93"/>
    <mergeCell ref="K93:M93"/>
    <mergeCell ref="C94:D94"/>
    <mergeCell ref="E94:G94"/>
    <mergeCell ref="H94:J94"/>
    <mergeCell ref="K94:M94"/>
    <mergeCell ref="C91:D91"/>
    <mergeCell ref="E91:G91"/>
    <mergeCell ref="H91:J91"/>
    <mergeCell ref="K91:M91"/>
    <mergeCell ref="C92:D92"/>
    <mergeCell ref="E92:G92"/>
    <mergeCell ref="H92:J92"/>
    <mergeCell ref="K92:M92"/>
    <mergeCell ref="C89:D89"/>
    <mergeCell ref="E89:G89"/>
    <mergeCell ref="H89:J89"/>
    <mergeCell ref="K89:M89"/>
    <mergeCell ref="C90:D90"/>
    <mergeCell ref="E90:G90"/>
    <mergeCell ref="H90:J90"/>
    <mergeCell ref="K90:M90"/>
    <mergeCell ref="C87:D87"/>
    <mergeCell ref="E87:G87"/>
    <mergeCell ref="H87:J87"/>
    <mergeCell ref="K87:M87"/>
    <mergeCell ref="C88:D88"/>
    <mergeCell ref="E88:G88"/>
    <mergeCell ref="H88:J88"/>
    <mergeCell ref="K88:M88"/>
    <mergeCell ref="C85:D85"/>
    <mergeCell ref="E85:G85"/>
    <mergeCell ref="H85:J85"/>
    <mergeCell ref="K85:M85"/>
    <mergeCell ref="C86:D86"/>
    <mergeCell ref="E86:G86"/>
    <mergeCell ref="H86:J86"/>
    <mergeCell ref="K86:M86"/>
    <mergeCell ref="C84:D84"/>
    <mergeCell ref="E84:G84"/>
    <mergeCell ref="H84:J84"/>
    <mergeCell ref="K84:M84"/>
    <mergeCell ref="C68:D68"/>
    <mergeCell ref="E68:G68"/>
    <mergeCell ref="H68:J68"/>
    <mergeCell ref="K68:M68"/>
    <mergeCell ref="C69:D69"/>
    <mergeCell ref="E69:G69"/>
    <mergeCell ref="H80:J80"/>
    <mergeCell ref="K80:M80"/>
    <mergeCell ref="C83:D83"/>
    <mergeCell ref="E83:G83"/>
    <mergeCell ref="H83:J83"/>
    <mergeCell ref="K83:M83"/>
    <mergeCell ref="C81:D81"/>
    <mergeCell ref="E81:G81"/>
    <mergeCell ref="H81:J81"/>
    <mergeCell ref="K81:M81"/>
    <mergeCell ref="C79:D79"/>
    <mergeCell ref="E79:G79"/>
    <mergeCell ref="H79:J79"/>
    <mergeCell ref="K79:M79"/>
    <mergeCell ref="H69:J69"/>
    <mergeCell ref="K69:M69"/>
    <mergeCell ref="C78:D78"/>
    <mergeCell ref="E78:G78"/>
    <mergeCell ref="H78:J78"/>
    <mergeCell ref="K78:M78"/>
    <mergeCell ref="C74:D74"/>
    <mergeCell ref="E74:G74"/>
    <mergeCell ref="H74:J74"/>
    <mergeCell ref="K74:M74"/>
    <mergeCell ref="C73:D73"/>
    <mergeCell ref="E73:G73"/>
    <mergeCell ref="H73:J73"/>
    <mergeCell ref="K73:M73"/>
    <mergeCell ref="C70:D70"/>
    <mergeCell ref="E70:G70"/>
    <mergeCell ref="H70:J70"/>
    <mergeCell ref="K70:M70"/>
    <mergeCell ref="C67:D67"/>
    <mergeCell ref="E67:G67"/>
    <mergeCell ref="H67:J67"/>
    <mergeCell ref="K67:M67"/>
    <mergeCell ref="C63:AA63"/>
    <mergeCell ref="C64:D64"/>
    <mergeCell ref="E64:G64"/>
    <mergeCell ref="H64:J64"/>
    <mergeCell ref="K64:M64"/>
    <mergeCell ref="C65:D65"/>
    <mergeCell ref="E65:G65"/>
    <mergeCell ref="H65:J65"/>
    <mergeCell ref="K65:M65"/>
    <mergeCell ref="C58:E58"/>
    <mergeCell ref="I58:K59"/>
    <mergeCell ref="C59:E59"/>
    <mergeCell ref="AB59:AE59"/>
    <mergeCell ref="C60:E60"/>
    <mergeCell ref="L60:N61"/>
    <mergeCell ref="C61:E61"/>
    <mergeCell ref="AB61:AE61"/>
    <mergeCell ref="I55:K55"/>
    <mergeCell ref="L55:N55"/>
    <mergeCell ref="C56:E56"/>
    <mergeCell ref="F56:H57"/>
    <mergeCell ref="C57:E57"/>
    <mergeCell ref="AB57:AE57"/>
    <mergeCell ref="C54:E55"/>
    <mergeCell ref="F54:H54"/>
    <mergeCell ref="I54:K54"/>
    <mergeCell ref="L54:N54"/>
    <mergeCell ref="O54:Q55"/>
    <mergeCell ref="F55:H55"/>
    <mergeCell ref="C30:E30"/>
    <mergeCell ref="R30:T31"/>
    <mergeCell ref="C31:E31"/>
    <mergeCell ref="AB31:AE31"/>
    <mergeCell ref="C34:E35"/>
    <mergeCell ref="F34:H34"/>
    <mergeCell ref="I34:K34"/>
    <mergeCell ref="L34:N34"/>
    <mergeCell ref="C26:E26"/>
    <mergeCell ref="L26:N27"/>
    <mergeCell ref="C27:E27"/>
    <mergeCell ref="AB27:AE27"/>
    <mergeCell ref="C28:E28"/>
    <mergeCell ref="O28:Q29"/>
    <mergeCell ref="C29:E29"/>
    <mergeCell ref="AB29:AE29"/>
    <mergeCell ref="C22:E22"/>
    <mergeCell ref="F22:H23"/>
    <mergeCell ref="C23:E23"/>
    <mergeCell ref="AB23:AE23"/>
    <mergeCell ref="C24:E24"/>
    <mergeCell ref="I24:K25"/>
    <mergeCell ref="C25:E25"/>
    <mergeCell ref="AB25:AE25"/>
    <mergeCell ref="U20:W21"/>
    <mergeCell ref="AB20:AE21"/>
    <mergeCell ref="F21:H21"/>
    <mergeCell ref="I21:K21"/>
    <mergeCell ref="L21:N21"/>
    <mergeCell ref="O21:Q21"/>
    <mergeCell ref="R21:T21"/>
    <mergeCell ref="C20:E21"/>
    <mergeCell ref="F20:H20"/>
    <mergeCell ref="I20:K20"/>
    <mergeCell ref="L20:N20"/>
    <mergeCell ref="O20:Q20"/>
    <mergeCell ref="R20:T20"/>
    <mergeCell ref="C14:E14"/>
    <mergeCell ref="R14:T15"/>
    <mergeCell ref="C15:E15"/>
    <mergeCell ref="AB15:AE15"/>
    <mergeCell ref="C16:E16"/>
    <mergeCell ref="U16:W17"/>
    <mergeCell ref="C17:E17"/>
    <mergeCell ref="AB17:AE17"/>
    <mergeCell ref="C10:E10"/>
    <mergeCell ref="L10:N11"/>
    <mergeCell ref="C11:E11"/>
    <mergeCell ref="AB11:AE11"/>
    <mergeCell ref="C12:E12"/>
    <mergeCell ref="O12:Q13"/>
    <mergeCell ref="C13:E13"/>
    <mergeCell ref="AB13:AE13"/>
    <mergeCell ref="C6:E6"/>
    <mergeCell ref="F6:H7"/>
    <mergeCell ref="C7:E7"/>
    <mergeCell ref="AB7:AE7"/>
    <mergeCell ref="C8:E8"/>
    <mergeCell ref="I8:K9"/>
    <mergeCell ref="C9:E9"/>
    <mergeCell ref="AB9:AE9"/>
    <mergeCell ref="X4:Z5"/>
    <mergeCell ref="F5:H5"/>
    <mergeCell ref="I5:K5"/>
    <mergeCell ref="L5:N5"/>
    <mergeCell ref="O5:Q5"/>
    <mergeCell ref="R5:T5"/>
    <mergeCell ref="U5:W5"/>
    <mergeCell ref="H76:J76"/>
    <mergeCell ref="K76:M76"/>
    <mergeCell ref="C1:AA1"/>
    <mergeCell ref="C4:E5"/>
    <mergeCell ref="F4:H4"/>
    <mergeCell ref="I4:K4"/>
    <mergeCell ref="L4:N4"/>
    <mergeCell ref="O4:Q4"/>
    <mergeCell ref="R4:T4"/>
    <mergeCell ref="U4:W4"/>
    <mergeCell ref="C77:D77"/>
    <mergeCell ref="E77:G77"/>
    <mergeCell ref="H77:J77"/>
    <mergeCell ref="K77:M77"/>
    <mergeCell ref="C66:D66"/>
    <mergeCell ref="E66:G66"/>
    <mergeCell ref="H66:J66"/>
    <mergeCell ref="K66:M66"/>
    <mergeCell ref="C76:D76"/>
    <mergeCell ref="E76:G76"/>
    <mergeCell ref="O34:Q35"/>
    <mergeCell ref="F35:H35"/>
    <mergeCell ref="I35:K35"/>
    <mergeCell ref="L35:N35"/>
    <mergeCell ref="C36:E36"/>
    <mergeCell ref="F36:H37"/>
    <mergeCell ref="C37:E37"/>
    <mergeCell ref="AB37:AE37"/>
    <mergeCell ref="C38:E38"/>
    <mergeCell ref="I38:K39"/>
    <mergeCell ref="C39:E39"/>
    <mergeCell ref="AB39:AE39"/>
    <mergeCell ref="C40:E40"/>
    <mergeCell ref="L40:N41"/>
    <mergeCell ref="C41:E41"/>
    <mergeCell ref="AB41:AE41"/>
    <mergeCell ref="C49:E49"/>
    <mergeCell ref="AB49:AE49"/>
    <mergeCell ref="C44:E45"/>
    <mergeCell ref="F44:H44"/>
    <mergeCell ref="I44:K44"/>
    <mergeCell ref="L44:N44"/>
    <mergeCell ref="O44:Q45"/>
    <mergeCell ref="F45:H45"/>
    <mergeCell ref="I45:K45"/>
    <mergeCell ref="L45:N45"/>
    <mergeCell ref="C50:E50"/>
    <mergeCell ref="L50:N51"/>
    <mergeCell ref="C51:E51"/>
    <mergeCell ref="AB51:AE51"/>
    <mergeCell ref="C46:E46"/>
    <mergeCell ref="F46:H47"/>
    <mergeCell ref="C47:E47"/>
    <mergeCell ref="AB47:AE47"/>
    <mergeCell ref="C48:E48"/>
    <mergeCell ref="I48:K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9" r:id="rId1"/>
  <colBreaks count="1" manualBreakCount="1">
    <brk id="27" max="1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F73"/>
  <sheetViews>
    <sheetView view="pageBreakPreview" zoomScaleSheetLayoutView="100" zoomScalePageLayoutView="0" workbookViewId="0" topLeftCell="A1">
      <selection activeCell="AF1" sqref="AF1"/>
    </sheetView>
  </sheetViews>
  <sheetFormatPr defaultColWidth="9.00390625" defaultRowHeight="13.5"/>
  <cols>
    <col min="1" max="1" width="1.625" style="0" customWidth="1"/>
    <col min="2" max="2" width="6.375" style="9" hidden="1" customWidth="1"/>
    <col min="3" max="26" width="4.625" style="0" customWidth="1"/>
    <col min="27" max="27" width="1.625" style="0" customWidth="1"/>
    <col min="28" max="31" width="4.625" style="0" hidden="1" customWidth="1"/>
    <col min="32" max="65" width="2.625" style="0" customWidth="1"/>
  </cols>
  <sheetData>
    <row r="1" spans="2:31" ht="24" customHeight="1">
      <c r="B1" s="125"/>
      <c r="C1" s="199" t="s">
        <v>441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25"/>
      <c r="AC1" s="125"/>
      <c r="AD1" s="125"/>
      <c r="AE1" s="125"/>
    </row>
    <row r="2" spans="2:9" ht="12" customHeight="1">
      <c r="B2" s="1"/>
      <c r="G2" s="2"/>
      <c r="H2" s="2"/>
      <c r="I2" s="2"/>
    </row>
    <row r="3" spans="2:31" ht="17.25">
      <c r="B3" s="3" t="s">
        <v>0</v>
      </c>
      <c r="C3" s="26" t="s">
        <v>208</v>
      </c>
      <c r="Z3" s="175" t="s">
        <v>446</v>
      </c>
      <c r="AB3" s="4" t="s">
        <v>2</v>
      </c>
      <c r="AC3" s="4"/>
      <c r="AD3" s="4"/>
      <c r="AE3" s="4"/>
    </row>
    <row r="4" spans="2:26" ht="13.5">
      <c r="B4" s="5" t="s">
        <v>3</v>
      </c>
      <c r="C4" s="226"/>
      <c r="D4" s="227"/>
      <c r="E4" s="228"/>
      <c r="F4" s="206" t="str">
        <f>C6</f>
        <v>大平ジュニア</v>
      </c>
      <c r="G4" s="207"/>
      <c r="H4" s="208"/>
      <c r="I4" s="206" t="str">
        <f>C8</f>
        <v>那須塩原ＪＢＳ</v>
      </c>
      <c r="J4" s="207"/>
      <c r="K4" s="208"/>
      <c r="L4" s="206" t="str">
        <f>C10</f>
        <v>今市ジュニア</v>
      </c>
      <c r="M4" s="207"/>
      <c r="N4" s="208"/>
      <c r="O4" s="206" t="str">
        <f>C12</f>
        <v>那須塩原ＪＢＳ</v>
      </c>
      <c r="P4" s="207"/>
      <c r="Q4" s="207"/>
      <c r="R4" s="206" t="str">
        <f>C14</f>
        <v>プラナスＪｒ．</v>
      </c>
      <c r="S4" s="207"/>
      <c r="T4" s="208"/>
      <c r="U4" s="206" t="str">
        <f>C16</f>
        <v>那須塩原ＪＢＳ</v>
      </c>
      <c r="V4" s="207"/>
      <c r="W4" s="208"/>
      <c r="X4" s="209" t="s">
        <v>4</v>
      </c>
      <c r="Y4" s="210"/>
      <c r="Z4" s="211"/>
    </row>
    <row r="5" spans="3:26" ht="13.5">
      <c r="C5" s="229"/>
      <c r="D5" s="230"/>
      <c r="E5" s="231"/>
      <c r="F5" s="212" t="str">
        <f>C7</f>
        <v>藤沼　小春</v>
      </c>
      <c r="G5" s="213"/>
      <c r="H5" s="214"/>
      <c r="I5" s="212" t="str">
        <f>C9</f>
        <v>瀧田　明</v>
      </c>
      <c r="J5" s="213"/>
      <c r="K5" s="214"/>
      <c r="L5" s="212" t="str">
        <f>C11</f>
        <v>根本　蒼唯</v>
      </c>
      <c r="M5" s="213"/>
      <c r="N5" s="214"/>
      <c r="O5" s="212" t="str">
        <f>C13</f>
        <v>荒川　善光</v>
      </c>
      <c r="P5" s="213"/>
      <c r="Q5" s="213"/>
      <c r="R5" s="212" t="str">
        <f>C15</f>
        <v>中村　仁彦</v>
      </c>
      <c r="S5" s="213"/>
      <c r="T5" s="214"/>
      <c r="U5" s="212" t="str">
        <f>C17</f>
        <v>坂口　裕星</v>
      </c>
      <c r="V5" s="213"/>
      <c r="W5" s="214"/>
      <c r="X5" s="212"/>
      <c r="Y5" s="213"/>
      <c r="Z5" s="214"/>
    </row>
    <row r="6" spans="2:26" ht="13.5">
      <c r="B6" s="13">
        <v>405</v>
      </c>
      <c r="C6" s="206" t="str">
        <f>LOOKUP(B6,$C$41:$C$73,$E$41:$E$73)</f>
        <v>大平ジュニア</v>
      </c>
      <c r="D6" s="207"/>
      <c r="E6" s="208"/>
      <c r="F6" s="200"/>
      <c r="G6" s="201"/>
      <c r="H6" s="202"/>
      <c r="I6" s="14" t="s">
        <v>5</v>
      </c>
      <c r="J6" s="14"/>
      <c r="K6" s="15"/>
      <c r="L6" s="14" t="s">
        <v>6</v>
      </c>
      <c r="M6" s="14"/>
      <c r="N6" s="14"/>
      <c r="O6" s="16" t="s">
        <v>7</v>
      </c>
      <c r="P6" s="14"/>
      <c r="Q6" s="14"/>
      <c r="R6" s="16" t="s">
        <v>8</v>
      </c>
      <c r="S6" s="14"/>
      <c r="T6" s="15"/>
      <c r="U6" s="16" t="s">
        <v>9</v>
      </c>
      <c r="V6" s="14"/>
      <c r="W6" s="15"/>
      <c r="X6" s="16"/>
      <c r="Y6" s="23">
        <v>2</v>
      </c>
      <c r="Z6" s="15"/>
    </row>
    <row r="7" spans="3:31" ht="13.5">
      <c r="C7" s="212" t="str">
        <f>LOOKUP(B6,$C$41:$C$73,$H$41:$H$73)</f>
        <v>藤沼　小春</v>
      </c>
      <c r="D7" s="213"/>
      <c r="E7" s="214"/>
      <c r="F7" s="203"/>
      <c r="G7" s="204"/>
      <c r="H7" s="205"/>
      <c r="I7" s="17">
        <v>21</v>
      </c>
      <c r="J7" s="17" t="s">
        <v>10</v>
      </c>
      <c r="K7" s="18">
        <v>6</v>
      </c>
      <c r="L7" s="17">
        <v>21</v>
      </c>
      <c r="M7" s="17" t="s">
        <v>10</v>
      </c>
      <c r="N7" s="18">
        <v>4</v>
      </c>
      <c r="O7" s="17">
        <v>17</v>
      </c>
      <c r="P7" s="17" t="s">
        <v>10</v>
      </c>
      <c r="Q7" s="17">
        <v>21</v>
      </c>
      <c r="R7" s="19">
        <v>21</v>
      </c>
      <c r="S7" s="17" t="s">
        <v>10</v>
      </c>
      <c r="T7" s="18">
        <v>17</v>
      </c>
      <c r="U7" s="19">
        <v>21</v>
      </c>
      <c r="V7" s="17" t="s">
        <v>10</v>
      </c>
      <c r="W7" s="18">
        <v>14</v>
      </c>
      <c r="X7" s="176"/>
      <c r="Y7" s="19" t="s">
        <v>448</v>
      </c>
      <c r="Z7" s="177"/>
      <c r="AB7" s="222" t="str">
        <f>LOOKUP(B6,$C$41:$C$63,$K$41:$K$63)</f>
        <v>ふじぬま　こはる</v>
      </c>
      <c r="AC7" s="222"/>
      <c r="AD7" s="222"/>
      <c r="AE7" s="222"/>
    </row>
    <row r="8" spans="2:26" ht="13.5">
      <c r="B8" s="13">
        <v>719</v>
      </c>
      <c r="C8" s="206" t="str">
        <f>LOOKUP(B8,$C$41:$C$73,$E$41:$E$73)</f>
        <v>那須塩原ＪＢＳ</v>
      </c>
      <c r="D8" s="207"/>
      <c r="E8" s="208"/>
      <c r="F8" s="14" t="s">
        <v>5</v>
      </c>
      <c r="G8" s="14"/>
      <c r="H8" s="15"/>
      <c r="I8" s="200"/>
      <c r="J8" s="201"/>
      <c r="K8" s="202"/>
      <c r="L8" s="14" t="s">
        <v>11</v>
      </c>
      <c r="M8" s="14"/>
      <c r="N8" s="15"/>
      <c r="O8" s="14" t="s">
        <v>12</v>
      </c>
      <c r="P8" s="14"/>
      <c r="Q8" s="14"/>
      <c r="R8" s="16" t="s">
        <v>13</v>
      </c>
      <c r="S8" s="14"/>
      <c r="T8" s="15"/>
      <c r="U8" s="16" t="s">
        <v>14</v>
      </c>
      <c r="V8" s="14"/>
      <c r="W8" s="15"/>
      <c r="X8" s="16"/>
      <c r="Y8" s="14"/>
      <c r="Z8" s="15"/>
    </row>
    <row r="9" spans="3:31" ht="13.5">
      <c r="C9" s="212" t="str">
        <f>LOOKUP(B8,$C$41:$C$73,$H$41:$H$73)</f>
        <v>瀧田　明</v>
      </c>
      <c r="D9" s="213"/>
      <c r="E9" s="214"/>
      <c r="F9" s="17">
        <f>K7</f>
        <v>6</v>
      </c>
      <c r="G9" s="17" t="s">
        <v>10</v>
      </c>
      <c r="H9" s="18">
        <f>I7</f>
        <v>21</v>
      </c>
      <c r="I9" s="203"/>
      <c r="J9" s="204"/>
      <c r="K9" s="205"/>
      <c r="L9" s="17">
        <v>8</v>
      </c>
      <c r="M9" s="17" t="s">
        <v>10</v>
      </c>
      <c r="N9" s="18">
        <v>21</v>
      </c>
      <c r="O9" s="17">
        <v>16</v>
      </c>
      <c r="P9" s="17" t="s">
        <v>10</v>
      </c>
      <c r="Q9" s="17">
        <v>21</v>
      </c>
      <c r="R9" s="19">
        <v>6</v>
      </c>
      <c r="S9" s="17" t="s">
        <v>10</v>
      </c>
      <c r="T9" s="18">
        <v>21</v>
      </c>
      <c r="U9" s="19">
        <v>17</v>
      </c>
      <c r="V9" s="17" t="s">
        <v>10</v>
      </c>
      <c r="W9" s="18">
        <v>21</v>
      </c>
      <c r="X9" s="20"/>
      <c r="Y9" s="17">
        <v>6</v>
      </c>
      <c r="Z9" s="21"/>
      <c r="AB9" s="222" t="str">
        <f>LOOKUP(B8,$C$41:$C$63,$K$41:$K$63)</f>
        <v>たきた　めい</v>
      </c>
      <c r="AC9" s="222"/>
      <c r="AD9" s="222"/>
      <c r="AE9" s="222"/>
    </row>
    <row r="10" spans="2:26" ht="13.5">
      <c r="B10" s="13">
        <v>105</v>
      </c>
      <c r="C10" s="206" t="str">
        <f>LOOKUP(B10,$C$41:$C$73,$E$41:$E$73)</f>
        <v>今市ジュニア</v>
      </c>
      <c r="D10" s="207"/>
      <c r="E10" s="208"/>
      <c r="F10" s="14" t="s">
        <v>6</v>
      </c>
      <c r="G10" s="14"/>
      <c r="H10" s="15"/>
      <c r="I10" s="14" t="s">
        <v>11</v>
      </c>
      <c r="J10" s="14"/>
      <c r="K10" s="15"/>
      <c r="L10" s="200"/>
      <c r="M10" s="201"/>
      <c r="N10" s="202"/>
      <c r="O10" s="14" t="s">
        <v>15</v>
      </c>
      <c r="P10" s="14"/>
      <c r="Q10" s="23"/>
      <c r="R10" s="16" t="s">
        <v>16</v>
      </c>
      <c r="S10" s="14"/>
      <c r="T10" s="24"/>
      <c r="U10" s="172" t="s">
        <v>17</v>
      </c>
      <c r="V10" s="23"/>
      <c r="W10" s="24"/>
      <c r="X10" s="16"/>
      <c r="Y10" s="14"/>
      <c r="Z10" s="15"/>
    </row>
    <row r="11" spans="3:31" ht="13.5">
      <c r="C11" s="212" t="str">
        <f>LOOKUP(B10,$C$41:$C$73,$H$41:$H$73)</f>
        <v>根本　蒼唯</v>
      </c>
      <c r="D11" s="213"/>
      <c r="E11" s="214"/>
      <c r="F11" s="17">
        <f>N7</f>
        <v>4</v>
      </c>
      <c r="G11" s="17" t="s">
        <v>10</v>
      </c>
      <c r="H11" s="18">
        <f>L7</f>
        <v>21</v>
      </c>
      <c r="I11" s="17">
        <f>N9</f>
        <v>21</v>
      </c>
      <c r="J11" s="17" t="s">
        <v>10</v>
      </c>
      <c r="K11" s="18">
        <f>L9</f>
        <v>8</v>
      </c>
      <c r="L11" s="203"/>
      <c r="M11" s="204"/>
      <c r="N11" s="205"/>
      <c r="O11" s="17">
        <v>7</v>
      </c>
      <c r="P11" s="17" t="s">
        <v>10</v>
      </c>
      <c r="Q11" s="17">
        <v>21</v>
      </c>
      <c r="R11" s="19">
        <v>7</v>
      </c>
      <c r="S11" s="17" t="s">
        <v>10</v>
      </c>
      <c r="T11" s="18">
        <v>21</v>
      </c>
      <c r="U11" s="19">
        <v>9</v>
      </c>
      <c r="V11" s="17" t="s">
        <v>10</v>
      </c>
      <c r="W11" s="18">
        <v>21</v>
      </c>
      <c r="X11" s="20"/>
      <c r="Y11" s="11">
        <v>5</v>
      </c>
      <c r="Z11" s="21"/>
      <c r="AB11" s="222" t="str">
        <f>LOOKUP(B10,$C$41:$C$63,$K$41:$K$63)</f>
        <v>ねもと　あおい</v>
      </c>
      <c r="AC11" s="222"/>
      <c r="AD11" s="222"/>
      <c r="AE11" s="222"/>
    </row>
    <row r="12" spans="2:26" ht="13.5">
      <c r="B12" s="13">
        <v>718</v>
      </c>
      <c r="C12" s="206" t="str">
        <f>LOOKUP(B12,$C$41:$C$73,$E$41:$E$73)</f>
        <v>那須塩原ＪＢＳ</v>
      </c>
      <c r="D12" s="207"/>
      <c r="E12" s="208"/>
      <c r="F12" s="16" t="s">
        <v>7</v>
      </c>
      <c r="G12" s="14"/>
      <c r="H12" s="15"/>
      <c r="I12" s="14" t="s">
        <v>12</v>
      </c>
      <c r="J12" s="14"/>
      <c r="K12" s="14"/>
      <c r="L12" s="16" t="s">
        <v>15</v>
      </c>
      <c r="M12" s="14"/>
      <c r="N12" s="15"/>
      <c r="O12" s="201"/>
      <c r="P12" s="201"/>
      <c r="Q12" s="201"/>
      <c r="R12" s="16" t="s">
        <v>18</v>
      </c>
      <c r="S12" s="14"/>
      <c r="T12" s="15"/>
      <c r="U12" s="16" t="s">
        <v>19</v>
      </c>
      <c r="V12" s="14"/>
      <c r="W12" s="15"/>
      <c r="X12" s="16"/>
      <c r="Y12" s="23">
        <v>3</v>
      </c>
      <c r="Z12" s="15"/>
    </row>
    <row r="13" spans="3:31" ht="13.5">
      <c r="C13" s="212" t="str">
        <f>LOOKUP(B12,$C$41:$C$73,$H$41:$H$73)</f>
        <v>荒川　善光</v>
      </c>
      <c r="D13" s="213"/>
      <c r="E13" s="214"/>
      <c r="F13" s="19">
        <f>Q7</f>
        <v>21</v>
      </c>
      <c r="G13" s="17" t="s">
        <v>10</v>
      </c>
      <c r="H13" s="18">
        <f>O7</f>
        <v>17</v>
      </c>
      <c r="I13" s="17">
        <f>Q9</f>
        <v>21</v>
      </c>
      <c r="J13" s="17" t="s">
        <v>10</v>
      </c>
      <c r="K13" s="17">
        <f>O9</f>
        <v>16</v>
      </c>
      <c r="L13" s="19">
        <f>Q11</f>
        <v>21</v>
      </c>
      <c r="M13" s="17" t="s">
        <v>10</v>
      </c>
      <c r="N13" s="18">
        <f>O11</f>
        <v>7</v>
      </c>
      <c r="O13" s="204"/>
      <c r="P13" s="204"/>
      <c r="Q13" s="204"/>
      <c r="R13" s="19">
        <v>18</v>
      </c>
      <c r="S13" s="17" t="s">
        <v>10</v>
      </c>
      <c r="T13" s="18">
        <v>21</v>
      </c>
      <c r="U13" s="19">
        <v>13</v>
      </c>
      <c r="V13" s="17" t="s">
        <v>10</v>
      </c>
      <c r="W13" s="18">
        <v>21</v>
      </c>
      <c r="X13" s="19"/>
      <c r="Y13" s="19" t="s">
        <v>449</v>
      </c>
      <c r="Z13" s="18"/>
      <c r="AB13" s="222" t="str">
        <f>LOOKUP(B12,$C$41:$C$63,$K$41:$K$63)</f>
        <v>あらかわ　ぜんこう</v>
      </c>
      <c r="AC13" s="222"/>
      <c r="AD13" s="222"/>
      <c r="AE13" s="222"/>
    </row>
    <row r="14" spans="2:26" ht="13.5">
      <c r="B14" s="13">
        <v>801</v>
      </c>
      <c r="C14" s="206" t="str">
        <f>LOOKUP(B14,$C$41:$C$73,$E$41:$E$73)</f>
        <v>プラナスＪｒ．</v>
      </c>
      <c r="D14" s="207"/>
      <c r="E14" s="208"/>
      <c r="F14" s="16" t="s">
        <v>8</v>
      </c>
      <c r="G14" s="14"/>
      <c r="H14" s="15"/>
      <c r="I14" s="14" t="s">
        <v>13</v>
      </c>
      <c r="J14" s="14"/>
      <c r="K14" s="14"/>
      <c r="L14" s="16" t="s">
        <v>16</v>
      </c>
      <c r="M14" s="14"/>
      <c r="N14" s="15"/>
      <c r="O14" s="14" t="s">
        <v>18</v>
      </c>
      <c r="P14" s="14"/>
      <c r="Q14" s="15"/>
      <c r="R14" s="200"/>
      <c r="S14" s="201"/>
      <c r="T14" s="202"/>
      <c r="U14" s="172" t="s">
        <v>20</v>
      </c>
      <c r="V14" s="23"/>
      <c r="W14" s="24"/>
      <c r="X14" s="16"/>
      <c r="Y14" s="23">
        <v>1</v>
      </c>
      <c r="Z14" s="15"/>
    </row>
    <row r="15" spans="3:31" ht="13.5">
      <c r="C15" s="212" t="str">
        <f>LOOKUP(B14,$C$41:$C$73,$H$41:$H$73)</f>
        <v>中村　仁彦</v>
      </c>
      <c r="D15" s="213"/>
      <c r="E15" s="214"/>
      <c r="F15" s="19">
        <f>T7</f>
        <v>17</v>
      </c>
      <c r="G15" s="17" t="s">
        <v>10</v>
      </c>
      <c r="H15" s="18">
        <f>R7</f>
        <v>21</v>
      </c>
      <c r="I15" s="17">
        <f>T9</f>
        <v>21</v>
      </c>
      <c r="J15" s="17" t="s">
        <v>10</v>
      </c>
      <c r="K15" s="17">
        <f>R9</f>
        <v>6</v>
      </c>
      <c r="L15" s="19">
        <f>T11</f>
        <v>21</v>
      </c>
      <c r="M15" s="17" t="s">
        <v>10</v>
      </c>
      <c r="N15" s="18">
        <f>R11</f>
        <v>7</v>
      </c>
      <c r="O15" s="17">
        <f>T13</f>
        <v>21</v>
      </c>
      <c r="P15" s="17" t="s">
        <v>10</v>
      </c>
      <c r="Q15" s="18">
        <f>R13</f>
        <v>18</v>
      </c>
      <c r="R15" s="203"/>
      <c r="S15" s="204"/>
      <c r="T15" s="205"/>
      <c r="U15" s="19">
        <v>21</v>
      </c>
      <c r="V15" s="17" t="s">
        <v>10</v>
      </c>
      <c r="W15" s="18">
        <v>13</v>
      </c>
      <c r="X15" s="19"/>
      <c r="Y15" s="19" t="s">
        <v>447</v>
      </c>
      <c r="Z15" s="18"/>
      <c r="AB15" s="222" t="str">
        <f>LOOKUP(B14,$C$41:$C$63,$K$41:$K$63)</f>
        <v>なかむら　のぶひこ</v>
      </c>
      <c r="AC15" s="222"/>
      <c r="AD15" s="222"/>
      <c r="AE15" s="222"/>
    </row>
    <row r="16" spans="2:26" ht="13.5">
      <c r="B16" s="13">
        <v>713</v>
      </c>
      <c r="C16" s="206" t="str">
        <f>LOOKUP(B16,$C$41:$C$73,$E$41:$E$73)</f>
        <v>那須塩原ＪＢＳ</v>
      </c>
      <c r="D16" s="207"/>
      <c r="E16" s="208"/>
      <c r="F16" s="16" t="s">
        <v>9</v>
      </c>
      <c r="G16" s="14"/>
      <c r="H16" s="15"/>
      <c r="I16" s="14" t="s">
        <v>14</v>
      </c>
      <c r="J16" s="14"/>
      <c r="K16" s="14"/>
      <c r="L16" s="16" t="s">
        <v>17</v>
      </c>
      <c r="M16" s="14"/>
      <c r="N16" s="15"/>
      <c r="O16" s="14" t="s">
        <v>19</v>
      </c>
      <c r="P16" s="14"/>
      <c r="Q16" s="15"/>
      <c r="R16" s="14" t="s">
        <v>20</v>
      </c>
      <c r="S16" s="14"/>
      <c r="T16" s="15"/>
      <c r="U16" s="200"/>
      <c r="V16" s="201"/>
      <c r="W16" s="202"/>
      <c r="X16" s="16"/>
      <c r="Y16" s="23">
        <v>4</v>
      </c>
      <c r="Z16" s="15"/>
    </row>
    <row r="17" spans="3:31" ht="13.5">
      <c r="C17" s="212" t="str">
        <f>LOOKUP(B16,$C$41:$C$73,$H$41:$H$73)</f>
        <v>坂口　裕星</v>
      </c>
      <c r="D17" s="213"/>
      <c r="E17" s="214"/>
      <c r="F17" s="19">
        <f>W7</f>
        <v>14</v>
      </c>
      <c r="G17" s="17" t="s">
        <v>10</v>
      </c>
      <c r="H17" s="18">
        <f>U7</f>
        <v>21</v>
      </c>
      <c r="I17" s="17">
        <f>W9</f>
        <v>21</v>
      </c>
      <c r="J17" s="17" t="s">
        <v>10</v>
      </c>
      <c r="K17" s="17">
        <f>U9</f>
        <v>17</v>
      </c>
      <c r="L17" s="19">
        <f>W11</f>
        <v>21</v>
      </c>
      <c r="M17" s="17" t="s">
        <v>10</v>
      </c>
      <c r="N17" s="18">
        <f>U11</f>
        <v>9</v>
      </c>
      <c r="O17" s="17">
        <f>W13</f>
        <v>21</v>
      </c>
      <c r="P17" s="17" t="s">
        <v>10</v>
      </c>
      <c r="Q17" s="18">
        <f>U13</f>
        <v>13</v>
      </c>
      <c r="R17" s="17">
        <f>W15</f>
        <v>13</v>
      </c>
      <c r="S17" s="17" t="s">
        <v>10</v>
      </c>
      <c r="T17" s="18">
        <f>U15</f>
        <v>21</v>
      </c>
      <c r="U17" s="203"/>
      <c r="V17" s="204"/>
      <c r="W17" s="205"/>
      <c r="X17" s="176"/>
      <c r="Y17" s="19" t="s">
        <v>450</v>
      </c>
      <c r="Z17" s="177"/>
      <c r="AB17" s="222" t="str">
        <f>LOOKUP(B16,$C$41:$C$63,$K$41:$K$63)</f>
        <v>さかぐち　ゆうせい</v>
      </c>
      <c r="AC17" s="222"/>
      <c r="AD17" s="222"/>
      <c r="AE17" s="222"/>
    </row>
    <row r="18" spans="2:9" ht="12" customHeight="1">
      <c r="B18" s="1"/>
      <c r="G18" s="2"/>
      <c r="H18" s="2"/>
      <c r="I18" s="2"/>
    </row>
    <row r="19" spans="2:32" ht="17.25">
      <c r="B19" s="3" t="s">
        <v>0</v>
      </c>
      <c r="C19" s="26" t="s">
        <v>24</v>
      </c>
      <c r="AB19" s="4" t="s">
        <v>2</v>
      </c>
      <c r="AC19" s="4"/>
      <c r="AD19" s="4"/>
      <c r="AE19" s="4"/>
      <c r="AF19" s="42"/>
    </row>
    <row r="20" spans="2:17" ht="12" customHeight="1">
      <c r="B20" s="5" t="s">
        <v>3</v>
      </c>
      <c r="C20" s="226"/>
      <c r="D20" s="227"/>
      <c r="E20" s="228"/>
      <c r="F20" s="206" t="str">
        <f>C22</f>
        <v>プラナスＪｒ．</v>
      </c>
      <c r="G20" s="207"/>
      <c r="H20" s="208"/>
      <c r="I20" s="206" t="str">
        <f>C24</f>
        <v>那須塩原ＪＢＳ</v>
      </c>
      <c r="J20" s="207"/>
      <c r="K20" s="208"/>
      <c r="L20" s="206" t="str">
        <f>C26</f>
        <v>大平ジュニア</v>
      </c>
      <c r="M20" s="207"/>
      <c r="N20" s="208"/>
      <c r="O20" s="209" t="s">
        <v>4</v>
      </c>
      <c r="P20" s="210"/>
      <c r="Q20" s="211"/>
    </row>
    <row r="21" spans="3:17" ht="12" customHeight="1">
      <c r="C21" s="235"/>
      <c r="D21" s="236"/>
      <c r="E21" s="237"/>
      <c r="F21" s="238" t="str">
        <f>C23</f>
        <v>中村　仁彦</v>
      </c>
      <c r="G21" s="239"/>
      <c r="H21" s="240"/>
      <c r="I21" s="238" t="str">
        <f>C25</f>
        <v>荒川　善光</v>
      </c>
      <c r="J21" s="239"/>
      <c r="K21" s="240"/>
      <c r="L21" s="238" t="str">
        <f>C27</f>
        <v>藤沼　小春</v>
      </c>
      <c r="M21" s="239"/>
      <c r="N21" s="240"/>
      <c r="O21" s="238"/>
      <c r="P21" s="239"/>
      <c r="Q21" s="240"/>
    </row>
    <row r="22" spans="2:17" ht="12" customHeight="1">
      <c r="B22" s="13">
        <v>801</v>
      </c>
      <c r="C22" s="206" t="str">
        <f>LOOKUP(B22,$C$41:$C$73,$E$41:$E$73)</f>
        <v>プラナスＪｒ．</v>
      </c>
      <c r="D22" s="207"/>
      <c r="E22" s="208"/>
      <c r="F22" s="226"/>
      <c r="G22" s="227"/>
      <c r="H22" s="228"/>
      <c r="I22" s="36" t="s">
        <v>5</v>
      </c>
      <c r="J22" s="36"/>
      <c r="K22" s="37"/>
      <c r="L22" s="171" t="s">
        <v>20</v>
      </c>
      <c r="M22" s="36"/>
      <c r="N22" s="37"/>
      <c r="O22" s="6"/>
      <c r="P22" s="7"/>
      <c r="Q22" s="8"/>
    </row>
    <row r="23" spans="3:31" ht="12" customHeight="1">
      <c r="C23" s="212" t="str">
        <f>LOOKUP(B22,$C$41:$C$73,$H$41:$H$73)</f>
        <v>中村　仁彦</v>
      </c>
      <c r="D23" s="213"/>
      <c r="E23" s="214"/>
      <c r="F23" s="229"/>
      <c r="G23" s="230"/>
      <c r="H23" s="231"/>
      <c r="I23" s="11">
        <v>2</v>
      </c>
      <c r="J23" s="11" t="s">
        <v>28</v>
      </c>
      <c r="K23" s="12">
        <v>0</v>
      </c>
      <c r="L23" s="10">
        <v>0</v>
      </c>
      <c r="M23" s="11" t="s">
        <v>28</v>
      </c>
      <c r="N23" s="12">
        <v>2</v>
      </c>
      <c r="O23" s="10"/>
      <c r="P23" s="11" t="s">
        <v>452</v>
      </c>
      <c r="Q23" s="12"/>
      <c r="AB23" s="222" t="str">
        <f>LOOKUP(B22,$C$41:$C$63,$K$41:$K$63)</f>
        <v>なかむら　のぶひこ</v>
      </c>
      <c r="AC23" s="222"/>
      <c r="AD23" s="222"/>
      <c r="AE23" s="222"/>
    </row>
    <row r="24" spans="2:17" ht="12" customHeight="1">
      <c r="B24" s="13">
        <v>718</v>
      </c>
      <c r="C24" s="232" t="str">
        <f>LOOKUP(B24,$C$41:$C$73,$E$41:$E$73)</f>
        <v>那須塩原ＪＢＳ</v>
      </c>
      <c r="D24" s="233"/>
      <c r="E24" s="234"/>
      <c r="F24" s="171" t="s">
        <v>5</v>
      </c>
      <c r="G24" s="36"/>
      <c r="H24" s="37"/>
      <c r="I24" s="235"/>
      <c r="J24" s="236"/>
      <c r="K24" s="237"/>
      <c r="L24" s="22" t="s">
        <v>15</v>
      </c>
      <c r="M24" s="22"/>
      <c r="N24" s="38"/>
      <c r="O24" s="39"/>
      <c r="P24" s="1"/>
      <c r="Q24" s="40"/>
    </row>
    <row r="25" spans="3:31" ht="12" customHeight="1">
      <c r="C25" s="238" t="str">
        <f>LOOKUP(B24,$C$41:$C$73,$H$41:$H$73)</f>
        <v>荒川　善光</v>
      </c>
      <c r="D25" s="239"/>
      <c r="E25" s="240"/>
      <c r="F25" s="10">
        <f>K23</f>
        <v>0</v>
      </c>
      <c r="G25" s="11" t="s">
        <v>28</v>
      </c>
      <c r="H25" s="12">
        <f>I23</f>
        <v>2</v>
      </c>
      <c r="I25" s="235"/>
      <c r="J25" s="236"/>
      <c r="K25" s="237"/>
      <c r="L25" s="1">
        <v>0</v>
      </c>
      <c r="M25" s="1" t="s">
        <v>28</v>
      </c>
      <c r="N25" s="40">
        <v>2</v>
      </c>
      <c r="O25" s="39"/>
      <c r="P25" s="1" t="s">
        <v>453</v>
      </c>
      <c r="Q25" s="40"/>
      <c r="AB25" s="222" t="str">
        <f>LOOKUP(B24,$C$41:$C$63,$K$41:$K$63)</f>
        <v>あらかわ　ぜんこう</v>
      </c>
      <c r="AC25" s="222"/>
      <c r="AD25" s="222"/>
      <c r="AE25" s="222"/>
    </row>
    <row r="26" spans="2:17" ht="12" customHeight="1">
      <c r="B26" s="13">
        <v>405</v>
      </c>
      <c r="C26" s="206" t="str">
        <f>LOOKUP(B26,$C$41:$C$73,$E$41:$E$73)</f>
        <v>大平ジュニア</v>
      </c>
      <c r="D26" s="207"/>
      <c r="E26" s="208"/>
      <c r="F26" s="22" t="s">
        <v>20</v>
      </c>
      <c r="G26" s="173"/>
      <c r="H26" s="38"/>
      <c r="I26" s="36" t="s">
        <v>15</v>
      </c>
      <c r="J26" s="36"/>
      <c r="K26" s="37"/>
      <c r="L26" s="226"/>
      <c r="M26" s="227"/>
      <c r="N26" s="228"/>
      <c r="O26" s="6"/>
      <c r="P26" s="7"/>
      <c r="Q26" s="8"/>
    </row>
    <row r="27" spans="3:31" ht="12" customHeight="1">
      <c r="C27" s="212" t="str">
        <f>LOOKUP(B26,$C$41:$C$73,$H$41:$H$73)</f>
        <v>藤沼　小春</v>
      </c>
      <c r="D27" s="213"/>
      <c r="E27" s="214"/>
      <c r="F27" s="11">
        <f>N23</f>
        <v>2</v>
      </c>
      <c r="G27" s="11" t="s">
        <v>28</v>
      </c>
      <c r="H27" s="12">
        <f>L23</f>
        <v>0</v>
      </c>
      <c r="I27" s="11">
        <f>N25</f>
        <v>2</v>
      </c>
      <c r="J27" s="11" t="s">
        <v>28</v>
      </c>
      <c r="K27" s="12">
        <f>L25</f>
        <v>0</v>
      </c>
      <c r="L27" s="229"/>
      <c r="M27" s="230"/>
      <c r="N27" s="231"/>
      <c r="O27" s="10"/>
      <c r="P27" s="11" t="s">
        <v>451</v>
      </c>
      <c r="Q27" s="12"/>
      <c r="AB27" s="222" t="str">
        <f>LOOKUP(B26,$C$41:$C$63,$K$41:$K$63)</f>
        <v>ふじぬま　こはる</v>
      </c>
      <c r="AC27" s="222"/>
      <c r="AD27" s="222"/>
      <c r="AE27" s="222"/>
    </row>
    <row r="28" spans="2:9" ht="12" customHeight="1">
      <c r="B28" s="1"/>
      <c r="G28" s="2"/>
      <c r="H28" s="2"/>
      <c r="I28" s="2"/>
    </row>
    <row r="29" spans="2:32" ht="17.25">
      <c r="B29" s="3" t="s">
        <v>0</v>
      </c>
      <c r="C29" s="26" t="s">
        <v>25</v>
      </c>
      <c r="AB29" s="4" t="s">
        <v>2</v>
      </c>
      <c r="AC29" s="4"/>
      <c r="AD29" s="4"/>
      <c r="AE29" s="4"/>
      <c r="AF29" s="42"/>
    </row>
    <row r="30" spans="2:17" ht="12" customHeight="1">
      <c r="B30" s="5" t="s">
        <v>3</v>
      </c>
      <c r="C30" s="226"/>
      <c r="D30" s="227"/>
      <c r="E30" s="228"/>
      <c r="F30" s="206" t="str">
        <f>C32</f>
        <v>那須塩原ＪＢＳ</v>
      </c>
      <c r="G30" s="207"/>
      <c r="H30" s="208"/>
      <c r="I30" s="206" t="str">
        <f>C34</f>
        <v>那須塩原ＪＢＳ</v>
      </c>
      <c r="J30" s="207"/>
      <c r="K30" s="208"/>
      <c r="L30" s="206" t="str">
        <f>C36</f>
        <v>今市ジュニア</v>
      </c>
      <c r="M30" s="207"/>
      <c r="N30" s="208"/>
      <c r="O30" s="209" t="s">
        <v>4</v>
      </c>
      <c r="P30" s="210"/>
      <c r="Q30" s="211"/>
    </row>
    <row r="31" spans="3:17" ht="12" customHeight="1">
      <c r="C31" s="235"/>
      <c r="D31" s="236"/>
      <c r="E31" s="237"/>
      <c r="F31" s="238" t="str">
        <f>C33</f>
        <v>坂口　裕星</v>
      </c>
      <c r="G31" s="239"/>
      <c r="H31" s="240"/>
      <c r="I31" s="238" t="str">
        <f>C35</f>
        <v>瀧田　明</v>
      </c>
      <c r="J31" s="239"/>
      <c r="K31" s="240"/>
      <c r="L31" s="238" t="str">
        <f>C37</f>
        <v>根本　蒼唯</v>
      </c>
      <c r="M31" s="239"/>
      <c r="N31" s="240"/>
      <c r="O31" s="238"/>
      <c r="P31" s="239"/>
      <c r="Q31" s="240"/>
    </row>
    <row r="32" spans="2:17" ht="12" customHeight="1">
      <c r="B32" s="13">
        <v>713</v>
      </c>
      <c r="C32" s="206" t="str">
        <f>LOOKUP(B32,$C$41:$C$73,$E$41:$E$73)</f>
        <v>那須塩原ＪＢＳ</v>
      </c>
      <c r="D32" s="207"/>
      <c r="E32" s="208"/>
      <c r="F32" s="226"/>
      <c r="G32" s="227"/>
      <c r="H32" s="228"/>
      <c r="I32" s="36" t="s">
        <v>5</v>
      </c>
      <c r="J32" s="36"/>
      <c r="K32" s="37"/>
      <c r="L32" s="171" t="s">
        <v>20</v>
      </c>
      <c r="M32" s="36"/>
      <c r="N32" s="37"/>
      <c r="O32" s="6"/>
      <c r="P32" s="7"/>
      <c r="Q32" s="8"/>
    </row>
    <row r="33" spans="3:31" ht="12" customHeight="1">
      <c r="C33" s="212" t="str">
        <f>LOOKUP(B32,$C$41:$C$73,$H$41:$H$73)</f>
        <v>坂口　裕星</v>
      </c>
      <c r="D33" s="213"/>
      <c r="E33" s="214"/>
      <c r="F33" s="229"/>
      <c r="G33" s="230"/>
      <c r="H33" s="231"/>
      <c r="I33" s="11">
        <v>2</v>
      </c>
      <c r="J33" s="11" t="s">
        <v>28</v>
      </c>
      <c r="K33" s="12">
        <v>0</v>
      </c>
      <c r="L33" s="10">
        <v>2</v>
      </c>
      <c r="M33" s="11" t="s">
        <v>28</v>
      </c>
      <c r="N33" s="12">
        <v>0</v>
      </c>
      <c r="O33" s="10"/>
      <c r="P33" s="11"/>
      <c r="Q33" s="12"/>
      <c r="AB33" s="222" t="str">
        <f>LOOKUP(B32,$C$41:$C$63,$K$41:$K$63)</f>
        <v>さかぐち　ゆうせい</v>
      </c>
      <c r="AC33" s="222"/>
      <c r="AD33" s="222"/>
      <c r="AE33" s="222"/>
    </row>
    <row r="34" spans="2:17" ht="12" customHeight="1">
      <c r="B34" s="13">
        <v>719</v>
      </c>
      <c r="C34" s="232" t="str">
        <f>LOOKUP(B34,$C$41:$C$73,$E$41:$E$73)</f>
        <v>那須塩原ＪＢＳ</v>
      </c>
      <c r="D34" s="233"/>
      <c r="E34" s="234"/>
      <c r="F34" s="171" t="s">
        <v>5</v>
      </c>
      <c r="G34" s="36"/>
      <c r="H34" s="37"/>
      <c r="I34" s="235"/>
      <c r="J34" s="236"/>
      <c r="K34" s="237"/>
      <c r="L34" s="22" t="s">
        <v>15</v>
      </c>
      <c r="M34" s="22"/>
      <c r="N34" s="38"/>
      <c r="O34" s="39"/>
      <c r="P34" s="1"/>
      <c r="Q34" s="40"/>
    </row>
    <row r="35" spans="3:31" ht="12" customHeight="1">
      <c r="C35" s="238" t="str">
        <f>LOOKUP(B34,$C$41:$C$73,$H$41:$H$73)</f>
        <v>瀧田　明</v>
      </c>
      <c r="D35" s="239"/>
      <c r="E35" s="240"/>
      <c r="F35" s="10">
        <f>K33</f>
        <v>0</v>
      </c>
      <c r="G35" s="11" t="s">
        <v>28</v>
      </c>
      <c r="H35" s="12">
        <f>I33</f>
        <v>2</v>
      </c>
      <c r="I35" s="235"/>
      <c r="J35" s="236"/>
      <c r="K35" s="237"/>
      <c r="L35" s="1">
        <v>0</v>
      </c>
      <c r="M35" s="1" t="s">
        <v>28</v>
      </c>
      <c r="N35" s="40">
        <v>2</v>
      </c>
      <c r="O35" s="39"/>
      <c r="P35" s="1"/>
      <c r="Q35" s="40"/>
      <c r="AB35" s="222" t="str">
        <f>LOOKUP(B34,$C$41:$C$63,$K$41:$K$63)</f>
        <v>たきた　めい</v>
      </c>
      <c r="AC35" s="222"/>
      <c r="AD35" s="222"/>
      <c r="AE35" s="222"/>
    </row>
    <row r="36" spans="2:17" ht="12" customHeight="1">
      <c r="B36" s="13">
        <v>105</v>
      </c>
      <c r="C36" s="206" t="str">
        <f>LOOKUP(B36,$C$41:$C$73,$E$41:$E$73)</f>
        <v>今市ジュニア</v>
      </c>
      <c r="D36" s="207"/>
      <c r="E36" s="208"/>
      <c r="F36" s="22" t="s">
        <v>20</v>
      </c>
      <c r="G36" s="173"/>
      <c r="H36" s="38"/>
      <c r="I36" s="36" t="s">
        <v>15</v>
      </c>
      <c r="J36" s="36"/>
      <c r="K36" s="37"/>
      <c r="L36" s="226"/>
      <c r="M36" s="227"/>
      <c r="N36" s="228"/>
      <c r="O36" s="6"/>
      <c r="P36" s="7"/>
      <c r="Q36" s="8"/>
    </row>
    <row r="37" spans="3:31" ht="12" customHeight="1">
      <c r="C37" s="212" t="str">
        <f>LOOKUP(B36,$C$41:$C$73,$H$41:$H$73)</f>
        <v>根本　蒼唯</v>
      </c>
      <c r="D37" s="213"/>
      <c r="E37" s="214"/>
      <c r="F37" s="11">
        <f>N33</f>
        <v>0</v>
      </c>
      <c r="G37" s="11" t="s">
        <v>28</v>
      </c>
      <c r="H37" s="12">
        <f>L33</f>
        <v>2</v>
      </c>
      <c r="I37" s="11">
        <f>N35</f>
        <v>2</v>
      </c>
      <c r="J37" s="11" t="s">
        <v>28</v>
      </c>
      <c r="K37" s="12">
        <f>L35</f>
        <v>0</v>
      </c>
      <c r="L37" s="229"/>
      <c r="M37" s="230"/>
      <c r="N37" s="231"/>
      <c r="O37" s="10"/>
      <c r="P37" s="11"/>
      <c r="Q37" s="12"/>
      <c r="AB37" s="222" t="str">
        <f>LOOKUP(B36,$C$41:$C$63,$K$41:$K$63)</f>
        <v>ねもと　あおい</v>
      </c>
      <c r="AC37" s="222"/>
      <c r="AD37" s="222"/>
      <c r="AE37" s="222"/>
    </row>
    <row r="38" ht="12" customHeight="1"/>
    <row r="39" spans="2:29" ht="18.75" hidden="1">
      <c r="B39" s="126"/>
      <c r="C39" s="241" t="str">
        <f>$C$1&amp;"　参加者名簿"</f>
        <v>令和５年夏季　さくら市ジュニア交流バドミントン大会　小学３年以下　参加者名簿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126"/>
      <c r="AC39" s="126"/>
    </row>
    <row r="40" spans="2:29" ht="13.5" hidden="1">
      <c r="B40" s="1"/>
      <c r="C40" s="198" t="s">
        <v>29</v>
      </c>
      <c r="D40" s="198"/>
      <c r="E40" s="197" t="s">
        <v>30</v>
      </c>
      <c r="F40" s="197"/>
      <c r="G40" s="197"/>
      <c r="H40" s="197" t="s">
        <v>31</v>
      </c>
      <c r="I40" s="197"/>
      <c r="J40" s="197"/>
      <c r="K40" s="197" t="s">
        <v>32</v>
      </c>
      <c r="L40" s="197"/>
      <c r="M40" s="197"/>
      <c r="N40" s="43" t="s">
        <v>33</v>
      </c>
      <c r="O40" s="44"/>
      <c r="P40" s="44"/>
      <c r="Q40" s="44"/>
      <c r="R40" s="44"/>
      <c r="S40" s="44"/>
      <c r="T40" s="45"/>
      <c r="U40" s="39"/>
      <c r="V40" s="1"/>
      <c r="W40" s="1"/>
      <c r="X40" s="1"/>
      <c r="Y40" s="1"/>
      <c r="Z40" s="1"/>
      <c r="AA40" s="1"/>
      <c r="AB40" s="1"/>
      <c r="AC40" s="1"/>
    </row>
    <row r="41" spans="2:29" ht="13.5" hidden="1">
      <c r="B41" s="1"/>
      <c r="C41" s="197">
        <v>105</v>
      </c>
      <c r="D41" s="197"/>
      <c r="E41" s="198" t="s">
        <v>352</v>
      </c>
      <c r="F41" s="198"/>
      <c r="G41" s="198"/>
      <c r="H41" s="198" t="s">
        <v>372</v>
      </c>
      <c r="I41" s="198"/>
      <c r="J41" s="198"/>
      <c r="K41" s="198" t="s">
        <v>373</v>
      </c>
      <c r="L41" s="198"/>
      <c r="M41" s="198"/>
      <c r="N41" s="124" t="s">
        <v>365</v>
      </c>
      <c r="O41" s="44"/>
      <c r="P41" s="44"/>
      <c r="Q41" s="44"/>
      <c r="R41" s="44"/>
      <c r="S41" s="44"/>
      <c r="T41" s="45"/>
      <c r="U41" s="39"/>
      <c r="V41" s="1"/>
      <c r="W41" s="1"/>
      <c r="X41" s="1"/>
      <c r="Y41" s="1"/>
      <c r="Z41" s="1"/>
      <c r="AA41" s="1"/>
      <c r="AB41" s="1"/>
      <c r="AC41" s="1"/>
    </row>
    <row r="42" spans="2:29" ht="13.5" hidden="1">
      <c r="B42" s="1"/>
      <c r="C42" s="197">
        <v>201</v>
      </c>
      <c r="D42" s="197"/>
      <c r="E42" s="198" t="s">
        <v>178</v>
      </c>
      <c r="F42" s="198"/>
      <c r="G42" s="198"/>
      <c r="H42" s="198"/>
      <c r="I42" s="198"/>
      <c r="J42" s="198"/>
      <c r="K42" s="198"/>
      <c r="L42" s="198"/>
      <c r="M42" s="198"/>
      <c r="N42" s="44"/>
      <c r="O42" s="44"/>
      <c r="P42" s="44"/>
      <c r="Q42" s="44"/>
      <c r="R42" s="44"/>
      <c r="S42" s="44"/>
      <c r="T42" s="45"/>
      <c r="U42" s="39"/>
      <c r="V42" s="1"/>
      <c r="W42" s="1"/>
      <c r="X42" s="1"/>
      <c r="Y42" s="1"/>
      <c r="Z42" s="1"/>
      <c r="AA42" s="1"/>
      <c r="AB42" s="1"/>
      <c r="AC42" s="1"/>
    </row>
    <row r="43" spans="2:29" ht="13.5" hidden="1">
      <c r="B43" s="1">
        <v>1</v>
      </c>
      <c r="C43" s="197">
        <v>314</v>
      </c>
      <c r="D43" s="197"/>
      <c r="E43" s="198" t="s">
        <v>34</v>
      </c>
      <c r="F43" s="198"/>
      <c r="G43" s="198"/>
      <c r="H43" s="198"/>
      <c r="I43" s="198"/>
      <c r="J43" s="198"/>
      <c r="K43" s="198"/>
      <c r="L43" s="198"/>
      <c r="M43" s="198"/>
      <c r="N43" s="44"/>
      <c r="O43" s="44"/>
      <c r="P43" s="44"/>
      <c r="Q43" s="44"/>
      <c r="R43" s="44"/>
      <c r="S43" s="44"/>
      <c r="T43" s="45"/>
      <c r="U43" s="39"/>
      <c r="V43" s="1"/>
      <c r="W43" s="1"/>
      <c r="X43" s="1"/>
      <c r="Y43" s="1"/>
      <c r="Z43" s="1"/>
      <c r="AA43" s="1"/>
      <c r="AB43" s="1"/>
      <c r="AC43" s="1"/>
    </row>
    <row r="44" spans="2:29" ht="13.5" hidden="1">
      <c r="B44" s="1">
        <v>2</v>
      </c>
      <c r="C44" s="242">
        <v>405</v>
      </c>
      <c r="D44" s="243"/>
      <c r="E44" s="244" t="s">
        <v>181</v>
      </c>
      <c r="F44" s="245"/>
      <c r="G44" s="246"/>
      <c r="H44" s="198" t="s">
        <v>186</v>
      </c>
      <c r="I44" s="198"/>
      <c r="J44" s="198"/>
      <c r="K44" s="198" t="s">
        <v>187</v>
      </c>
      <c r="L44" s="198"/>
      <c r="M44" s="198"/>
      <c r="N44" s="124" t="s">
        <v>356</v>
      </c>
      <c r="O44" s="44"/>
      <c r="P44" s="44"/>
      <c r="Q44" s="44"/>
      <c r="R44" s="44"/>
      <c r="S44" s="44"/>
      <c r="T44" s="45"/>
      <c r="U44" s="39"/>
      <c r="V44" s="1"/>
      <c r="W44" s="1"/>
      <c r="X44" s="1"/>
      <c r="Y44" s="1"/>
      <c r="Z44" s="1"/>
      <c r="AA44" s="1"/>
      <c r="AB44" s="1"/>
      <c r="AC44" s="1"/>
    </row>
    <row r="45" spans="2:29" ht="13.5" hidden="1">
      <c r="B45" s="1"/>
      <c r="C45" s="197"/>
      <c r="D45" s="197"/>
      <c r="E45" s="198" t="s">
        <v>35</v>
      </c>
      <c r="F45" s="198"/>
      <c r="G45" s="198"/>
      <c r="H45" s="198"/>
      <c r="I45" s="198"/>
      <c r="J45" s="198"/>
      <c r="K45" s="198"/>
      <c r="L45" s="198"/>
      <c r="M45" s="198"/>
      <c r="N45" s="44"/>
      <c r="O45" s="44"/>
      <c r="P45" s="44"/>
      <c r="Q45" s="44"/>
      <c r="R45" s="44"/>
      <c r="S45" s="44"/>
      <c r="T45" s="45"/>
      <c r="U45" s="39"/>
      <c r="V45" s="1"/>
      <c r="W45" s="1"/>
      <c r="X45" s="1"/>
      <c r="Y45" s="1"/>
      <c r="Z45" s="1"/>
      <c r="AA45" s="1"/>
      <c r="AB45" s="1"/>
      <c r="AC45" s="1"/>
    </row>
    <row r="46" spans="2:29" ht="13.5" hidden="1">
      <c r="B46" s="1"/>
      <c r="C46" s="242"/>
      <c r="D46" s="243"/>
      <c r="E46" s="244" t="s">
        <v>188</v>
      </c>
      <c r="F46" s="245"/>
      <c r="G46" s="246"/>
      <c r="H46" s="244"/>
      <c r="I46" s="245"/>
      <c r="J46" s="246"/>
      <c r="K46" s="244"/>
      <c r="L46" s="245"/>
      <c r="M46" s="246"/>
      <c r="N46" s="44"/>
      <c r="O46" s="44"/>
      <c r="P46" s="44"/>
      <c r="Q46" s="44"/>
      <c r="R46" s="44"/>
      <c r="S46" s="44"/>
      <c r="T46" s="45"/>
      <c r="U46" s="39"/>
      <c r="V46" s="1"/>
      <c r="W46" s="1"/>
      <c r="X46" s="1"/>
      <c r="Y46" s="1"/>
      <c r="Z46" s="1"/>
      <c r="AA46" s="1"/>
      <c r="AB46" s="1"/>
      <c r="AC46" s="1"/>
    </row>
    <row r="47" spans="2:29" ht="13.5" hidden="1">
      <c r="B47" s="1"/>
      <c r="C47" s="242">
        <v>501</v>
      </c>
      <c r="D47" s="243"/>
      <c r="E47" s="244" t="s">
        <v>347</v>
      </c>
      <c r="F47" s="245"/>
      <c r="G47" s="246"/>
      <c r="H47" s="244"/>
      <c r="I47" s="245"/>
      <c r="J47" s="246"/>
      <c r="K47" s="244"/>
      <c r="L47" s="245"/>
      <c r="M47" s="246"/>
      <c r="N47" s="44"/>
      <c r="O47" s="44"/>
      <c r="P47" s="44"/>
      <c r="Q47" s="44"/>
      <c r="R47" s="44"/>
      <c r="S47" s="44"/>
      <c r="T47" s="45"/>
      <c r="U47" s="39"/>
      <c r="V47" s="1"/>
      <c r="W47" s="1"/>
      <c r="X47" s="1"/>
      <c r="Y47" s="1"/>
      <c r="Z47" s="1"/>
      <c r="AA47" s="1"/>
      <c r="AB47" s="1"/>
      <c r="AC47" s="1"/>
    </row>
    <row r="48" spans="2:29" ht="13.5" hidden="1">
      <c r="B48" s="1"/>
      <c r="C48" s="242"/>
      <c r="D48" s="243"/>
      <c r="E48" s="244" t="s">
        <v>387</v>
      </c>
      <c r="F48" s="245"/>
      <c r="G48" s="246"/>
      <c r="H48" s="244"/>
      <c r="I48" s="245"/>
      <c r="J48" s="246"/>
      <c r="K48" s="244"/>
      <c r="L48" s="245"/>
      <c r="M48" s="246"/>
      <c r="N48" s="44"/>
      <c r="O48" s="44"/>
      <c r="P48" s="44"/>
      <c r="Q48" s="44"/>
      <c r="R48" s="44"/>
      <c r="S48" s="44"/>
      <c r="T48" s="45"/>
      <c r="U48" s="39"/>
      <c r="V48" s="1"/>
      <c r="W48" s="1"/>
      <c r="X48" s="1"/>
      <c r="Y48" s="1"/>
      <c r="Z48" s="1"/>
      <c r="AA48" s="1"/>
      <c r="AB48" s="1"/>
      <c r="AC48" s="1"/>
    </row>
    <row r="49" spans="2:29" ht="13.5" hidden="1">
      <c r="B49" s="1"/>
      <c r="C49" s="242">
        <v>601</v>
      </c>
      <c r="D49" s="243"/>
      <c r="E49" s="244" t="s">
        <v>386</v>
      </c>
      <c r="F49" s="245"/>
      <c r="G49" s="246"/>
      <c r="H49" s="244"/>
      <c r="I49" s="245"/>
      <c r="J49" s="246"/>
      <c r="K49" s="244"/>
      <c r="L49" s="245"/>
      <c r="M49" s="246"/>
      <c r="N49" s="44"/>
      <c r="O49" s="44"/>
      <c r="P49" s="44"/>
      <c r="Q49" s="44"/>
      <c r="R49" s="44"/>
      <c r="S49" s="44"/>
      <c r="T49" s="45"/>
      <c r="U49" s="39"/>
      <c r="V49" s="1"/>
      <c r="W49" s="1"/>
      <c r="X49" s="1"/>
      <c r="Y49" s="1"/>
      <c r="Z49" s="1"/>
      <c r="AA49" s="1"/>
      <c r="AB49" s="1"/>
      <c r="AC49" s="1"/>
    </row>
    <row r="50" spans="2:29" ht="13.5" hidden="1">
      <c r="B50" s="1">
        <v>4</v>
      </c>
      <c r="C50" s="197">
        <v>713</v>
      </c>
      <c r="D50" s="197"/>
      <c r="E50" s="198" t="s">
        <v>36</v>
      </c>
      <c r="F50" s="198"/>
      <c r="G50" s="198"/>
      <c r="H50" s="198" t="s">
        <v>200</v>
      </c>
      <c r="I50" s="198"/>
      <c r="J50" s="198"/>
      <c r="K50" s="198" t="s">
        <v>201</v>
      </c>
      <c r="L50" s="198"/>
      <c r="M50" s="198"/>
      <c r="N50" s="124" t="s">
        <v>398</v>
      </c>
      <c r="O50" s="44"/>
      <c r="P50" s="44"/>
      <c r="Q50" s="44"/>
      <c r="R50" s="44"/>
      <c r="S50" s="44"/>
      <c r="T50" s="45"/>
      <c r="U50" s="39"/>
      <c r="V50" s="1"/>
      <c r="W50" s="1"/>
      <c r="X50" s="1"/>
      <c r="Y50" s="1"/>
      <c r="Z50" s="1"/>
      <c r="AA50" s="1"/>
      <c r="AB50" s="1"/>
      <c r="AC50" s="1"/>
    </row>
    <row r="51" spans="2:29" ht="13.5" hidden="1">
      <c r="B51" s="1">
        <v>5</v>
      </c>
      <c r="C51" s="197">
        <v>718</v>
      </c>
      <c r="D51" s="197"/>
      <c r="E51" s="198" t="s">
        <v>36</v>
      </c>
      <c r="F51" s="198"/>
      <c r="G51" s="198"/>
      <c r="H51" s="198" t="s">
        <v>403</v>
      </c>
      <c r="I51" s="198"/>
      <c r="J51" s="198"/>
      <c r="K51" s="198" t="s">
        <v>404</v>
      </c>
      <c r="L51" s="198"/>
      <c r="M51" s="198"/>
      <c r="N51" s="124" t="s">
        <v>398</v>
      </c>
      <c r="O51" s="44"/>
      <c r="P51" s="44"/>
      <c r="Q51" s="44"/>
      <c r="R51" s="44"/>
      <c r="S51" s="44"/>
      <c r="T51" s="45"/>
      <c r="U51" s="39"/>
      <c r="V51" s="1"/>
      <c r="W51" s="1"/>
      <c r="X51" s="1"/>
      <c r="Y51" s="1"/>
      <c r="Z51" s="1"/>
      <c r="AA51" s="1"/>
      <c r="AB51" s="1"/>
      <c r="AC51" s="1"/>
    </row>
    <row r="52" spans="2:29" ht="13.5" hidden="1">
      <c r="B52" s="1"/>
      <c r="C52" s="197">
        <v>719</v>
      </c>
      <c r="D52" s="197"/>
      <c r="E52" s="198" t="s">
        <v>36</v>
      </c>
      <c r="F52" s="198"/>
      <c r="G52" s="198"/>
      <c r="H52" s="198" t="s">
        <v>202</v>
      </c>
      <c r="I52" s="198"/>
      <c r="J52" s="198"/>
      <c r="K52" s="198" t="s">
        <v>203</v>
      </c>
      <c r="L52" s="198"/>
      <c r="M52" s="198"/>
      <c r="N52" s="124" t="s">
        <v>398</v>
      </c>
      <c r="O52" s="44"/>
      <c r="P52" s="44"/>
      <c r="Q52" s="44"/>
      <c r="R52" s="44"/>
      <c r="S52" s="44"/>
      <c r="T52" s="45"/>
      <c r="U52" s="39"/>
      <c r="V52" s="1"/>
      <c r="W52" s="1"/>
      <c r="X52" s="1"/>
      <c r="Y52" s="1"/>
      <c r="Z52" s="1"/>
      <c r="AA52" s="1"/>
      <c r="AB52" s="1"/>
      <c r="AC52" s="1"/>
    </row>
    <row r="53" spans="2:29" ht="13.5" hidden="1">
      <c r="B53" s="1"/>
      <c r="C53" s="197">
        <v>801</v>
      </c>
      <c r="D53" s="197"/>
      <c r="E53" s="198" t="s">
        <v>348</v>
      </c>
      <c r="F53" s="198"/>
      <c r="G53" s="198"/>
      <c r="H53" s="198" t="s">
        <v>433</v>
      </c>
      <c r="I53" s="198"/>
      <c r="J53" s="198"/>
      <c r="K53" s="198" t="s">
        <v>434</v>
      </c>
      <c r="L53" s="198"/>
      <c r="M53" s="198"/>
      <c r="N53" s="124" t="s">
        <v>435</v>
      </c>
      <c r="O53" s="44"/>
      <c r="P53" s="44"/>
      <c r="Q53" s="44"/>
      <c r="R53" s="44"/>
      <c r="S53" s="44"/>
      <c r="T53" s="45"/>
      <c r="U53" s="39"/>
      <c r="V53" s="1"/>
      <c r="W53" s="1"/>
      <c r="X53" s="1"/>
      <c r="Y53" s="1"/>
      <c r="Z53" s="1"/>
      <c r="AA53" s="1"/>
      <c r="AB53" s="1"/>
      <c r="AC53" s="1"/>
    </row>
    <row r="54" spans="2:29" ht="13.5" hidden="1">
      <c r="B54" s="1"/>
      <c r="C54" s="197">
        <v>901</v>
      </c>
      <c r="D54" s="197"/>
      <c r="E54" s="198" t="s">
        <v>44</v>
      </c>
      <c r="F54" s="198"/>
      <c r="G54" s="198"/>
      <c r="H54" s="198"/>
      <c r="I54" s="198"/>
      <c r="J54" s="198"/>
      <c r="K54" s="198"/>
      <c r="L54" s="198"/>
      <c r="M54" s="198"/>
      <c r="N54" s="44"/>
      <c r="O54" s="44"/>
      <c r="P54" s="44"/>
      <c r="Q54" s="44"/>
      <c r="R54" s="44"/>
      <c r="S54" s="44"/>
      <c r="T54" s="45"/>
      <c r="U54" s="39"/>
      <c r="V54" s="1"/>
      <c r="W54" s="1"/>
      <c r="X54" s="1"/>
      <c r="Y54" s="1"/>
      <c r="Z54" s="1"/>
      <c r="AA54" s="1"/>
      <c r="AB54" s="1"/>
      <c r="AC54" s="1"/>
    </row>
    <row r="55" spans="2:29" ht="13.5" hidden="1">
      <c r="B55" s="1"/>
      <c r="C55" s="197">
        <v>9911</v>
      </c>
      <c r="D55" s="197"/>
      <c r="E55" s="198" t="s">
        <v>1</v>
      </c>
      <c r="F55" s="198"/>
      <c r="G55" s="198"/>
      <c r="H55" s="198" t="s">
        <v>37</v>
      </c>
      <c r="I55" s="198"/>
      <c r="J55" s="198"/>
      <c r="K55" s="198"/>
      <c r="L55" s="198"/>
      <c r="M55" s="198"/>
      <c r="N55" s="44"/>
      <c r="O55" s="44"/>
      <c r="P55" s="44"/>
      <c r="Q55" s="44"/>
      <c r="R55" s="44"/>
      <c r="S55" s="44"/>
      <c r="T55" s="45"/>
      <c r="U55" s="39"/>
      <c r="V55" s="1"/>
      <c r="W55" s="1"/>
      <c r="X55" s="1"/>
      <c r="Y55" s="1"/>
      <c r="Z55" s="1"/>
      <c r="AA55" s="1"/>
      <c r="AB55" s="1"/>
      <c r="AC55" s="1"/>
    </row>
    <row r="56" spans="2:29" ht="13.5" hidden="1">
      <c r="B56" s="1"/>
      <c r="C56" s="197">
        <v>9912</v>
      </c>
      <c r="D56" s="197"/>
      <c r="E56" s="198" t="s">
        <v>1</v>
      </c>
      <c r="F56" s="198"/>
      <c r="G56" s="198"/>
      <c r="H56" s="198" t="s">
        <v>38</v>
      </c>
      <c r="I56" s="198"/>
      <c r="J56" s="198"/>
      <c r="K56" s="198"/>
      <c r="L56" s="198"/>
      <c r="M56" s="198"/>
      <c r="N56" s="44"/>
      <c r="O56" s="44"/>
      <c r="P56" s="44"/>
      <c r="Q56" s="44"/>
      <c r="R56" s="44"/>
      <c r="S56" s="44"/>
      <c r="T56" s="45"/>
      <c r="U56" s="39"/>
      <c r="V56" s="1"/>
      <c r="W56" s="1"/>
      <c r="X56" s="1"/>
      <c r="Y56" s="1"/>
      <c r="Z56" s="1"/>
      <c r="AA56" s="1"/>
      <c r="AB56" s="1"/>
      <c r="AC56" s="1"/>
    </row>
    <row r="57" spans="2:29" ht="13.5" hidden="1">
      <c r="B57" s="1"/>
      <c r="C57" s="197">
        <v>9913</v>
      </c>
      <c r="D57" s="197"/>
      <c r="E57" s="198" t="s">
        <v>1</v>
      </c>
      <c r="F57" s="198"/>
      <c r="G57" s="198"/>
      <c r="H57" s="198" t="s">
        <v>39</v>
      </c>
      <c r="I57" s="198"/>
      <c r="J57" s="198"/>
      <c r="K57" s="198"/>
      <c r="L57" s="198"/>
      <c r="M57" s="198"/>
      <c r="N57" s="44"/>
      <c r="O57" s="44"/>
      <c r="P57" s="44"/>
      <c r="Q57" s="44"/>
      <c r="R57" s="44"/>
      <c r="S57" s="44"/>
      <c r="T57" s="45"/>
      <c r="U57" s="39"/>
      <c r="V57" s="1"/>
      <c r="W57" s="1"/>
      <c r="X57" s="1"/>
      <c r="Y57" s="1"/>
      <c r="Z57" s="1"/>
      <c r="AA57" s="1"/>
      <c r="AB57" s="1"/>
      <c r="AC57" s="1"/>
    </row>
    <row r="58" spans="2:29" ht="13.5" hidden="1">
      <c r="B58" s="1"/>
      <c r="C58" s="197">
        <v>9914</v>
      </c>
      <c r="D58" s="197"/>
      <c r="E58" s="198" t="s">
        <v>1</v>
      </c>
      <c r="F58" s="198"/>
      <c r="G58" s="198"/>
      <c r="H58" s="198" t="s">
        <v>40</v>
      </c>
      <c r="I58" s="198"/>
      <c r="J58" s="198"/>
      <c r="K58" s="198"/>
      <c r="L58" s="198"/>
      <c r="M58" s="198"/>
      <c r="N58" s="44"/>
      <c r="O58" s="44"/>
      <c r="P58" s="44"/>
      <c r="Q58" s="44"/>
      <c r="R58" s="44"/>
      <c r="S58" s="44"/>
      <c r="T58" s="45"/>
      <c r="U58" s="39"/>
      <c r="V58" s="1"/>
      <c r="W58" s="1"/>
      <c r="X58" s="1"/>
      <c r="Y58" s="1"/>
      <c r="Z58" s="1"/>
      <c r="AA58" s="1"/>
      <c r="AB58" s="1"/>
      <c r="AC58" s="1"/>
    </row>
    <row r="59" spans="2:29" ht="13.5" hidden="1">
      <c r="B59" s="1"/>
      <c r="C59" s="197">
        <v>9915</v>
      </c>
      <c r="D59" s="197"/>
      <c r="E59" s="198" t="s">
        <v>1</v>
      </c>
      <c r="F59" s="198"/>
      <c r="G59" s="198"/>
      <c r="H59" s="198" t="s">
        <v>41</v>
      </c>
      <c r="I59" s="198"/>
      <c r="J59" s="198"/>
      <c r="K59" s="198"/>
      <c r="L59" s="198"/>
      <c r="M59" s="198"/>
      <c r="N59" s="44"/>
      <c r="O59" s="44"/>
      <c r="P59" s="44"/>
      <c r="Q59" s="44"/>
      <c r="R59" s="44"/>
      <c r="S59" s="44"/>
      <c r="T59" s="45"/>
      <c r="U59" s="39"/>
      <c r="V59" s="1"/>
      <c r="W59" s="1"/>
      <c r="X59" s="1"/>
      <c r="Y59" s="1"/>
      <c r="Z59" s="1"/>
      <c r="AA59" s="1"/>
      <c r="AB59" s="1"/>
      <c r="AC59" s="1"/>
    </row>
    <row r="60" spans="2:29" ht="13.5" hidden="1">
      <c r="B60" s="1"/>
      <c r="C60" s="197">
        <v>9921</v>
      </c>
      <c r="D60" s="197"/>
      <c r="E60" s="198" t="s">
        <v>21</v>
      </c>
      <c r="F60" s="198"/>
      <c r="G60" s="198"/>
      <c r="H60" s="198" t="s">
        <v>37</v>
      </c>
      <c r="I60" s="198"/>
      <c r="J60" s="198"/>
      <c r="K60" s="198"/>
      <c r="L60" s="198"/>
      <c r="M60" s="198"/>
      <c r="N60" s="44"/>
      <c r="O60" s="44"/>
      <c r="P60" s="44"/>
      <c r="Q60" s="44"/>
      <c r="R60" s="44"/>
      <c r="S60" s="44"/>
      <c r="T60" s="45"/>
      <c r="U60" s="39"/>
      <c r="V60" s="1"/>
      <c r="W60" s="1"/>
      <c r="X60" s="1"/>
      <c r="Y60" s="1"/>
      <c r="Z60" s="1"/>
      <c r="AA60" s="1"/>
      <c r="AB60" s="1"/>
      <c r="AC60" s="1"/>
    </row>
    <row r="61" spans="2:29" ht="13.5" hidden="1">
      <c r="B61" s="1"/>
      <c r="C61" s="197">
        <v>9922</v>
      </c>
      <c r="D61" s="197"/>
      <c r="E61" s="198" t="s">
        <v>21</v>
      </c>
      <c r="F61" s="198"/>
      <c r="G61" s="198"/>
      <c r="H61" s="198" t="s">
        <v>38</v>
      </c>
      <c r="I61" s="198"/>
      <c r="J61" s="198"/>
      <c r="K61" s="198"/>
      <c r="L61" s="198"/>
      <c r="M61" s="198"/>
      <c r="N61" s="44"/>
      <c r="O61" s="44"/>
      <c r="P61" s="44"/>
      <c r="Q61" s="44"/>
      <c r="R61" s="44"/>
      <c r="S61" s="44"/>
      <c r="T61" s="45"/>
      <c r="U61" s="39"/>
      <c r="V61" s="1"/>
      <c r="W61" s="1"/>
      <c r="X61" s="1"/>
      <c r="Y61" s="1"/>
      <c r="Z61" s="1"/>
      <c r="AA61" s="1"/>
      <c r="AB61" s="1"/>
      <c r="AC61" s="1"/>
    </row>
    <row r="62" spans="2:29" ht="13.5" hidden="1">
      <c r="B62" s="1"/>
      <c r="C62" s="197">
        <v>9923</v>
      </c>
      <c r="D62" s="197"/>
      <c r="E62" s="198" t="s">
        <v>21</v>
      </c>
      <c r="F62" s="198"/>
      <c r="G62" s="198"/>
      <c r="H62" s="198" t="s">
        <v>39</v>
      </c>
      <c r="I62" s="198"/>
      <c r="J62" s="198"/>
      <c r="K62" s="198"/>
      <c r="L62" s="198"/>
      <c r="M62" s="198"/>
      <c r="N62" s="44"/>
      <c r="O62" s="44"/>
      <c r="P62" s="44"/>
      <c r="Q62" s="44"/>
      <c r="R62" s="44"/>
      <c r="S62" s="44"/>
      <c r="T62" s="45"/>
      <c r="U62" s="39"/>
      <c r="V62" s="1"/>
      <c r="W62" s="1"/>
      <c r="X62" s="1"/>
      <c r="Y62" s="1"/>
      <c r="Z62" s="1"/>
      <c r="AA62" s="1"/>
      <c r="AB62" s="1"/>
      <c r="AC62" s="1"/>
    </row>
    <row r="63" spans="2:29" ht="13.5" hidden="1">
      <c r="B63" s="1"/>
      <c r="C63" s="197">
        <v>9924</v>
      </c>
      <c r="D63" s="197"/>
      <c r="E63" s="198" t="s">
        <v>21</v>
      </c>
      <c r="F63" s="198"/>
      <c r="G63" s="198"/>
      <c r="H63" s="198" t="s">
        <v>40</v>
      </c>
      <c r="I63" s="198"/>
      <c r="J63" s="198"/>
      <c r="K63" s="198"/>
      <c r="L63" s="198"/>
      <c r="M63" s="198"/>
      <c r="N63" s="44"/>
      <c r="O63" s="44"/>
      <c r="P63" s="44"/>
      <c r="Q63" s="44"/>
      <c r="R63" s="44"/>
      <c r="S63" s="44"/>
      <c r="T63" s="45"/>
      <c r="U63" s="39"/>
      <c r="V63" s="1"/>
      <c r="W63" s="1"/>
      <c r="X63" s="1"/>
      <c r="Y63" s="1"/>
      <c r="Z63" s="1"/>
      <c r="AA63" s="1"/>
      <c r="AB63" s="1"/>
      <c r="AC63" s="1"/>
    </row>
    <row r="64" spans="2:29" ht="13.5" hidden="1">
      <c r="B64" s="1"/>
      <c r="C64" s="197">
        <v>9925</v>
      </c>
      <c r="D64" s="197"/>
      <c r="E64" s="198" t="s">
        <v>21</v>
      </c>
      <c r="F64" s="198"/>
      <c r="G64" s="198"/>
      <c r="H64" s="198" t="s">
        <v>41</v>
      </c>
      <c r="I64" s="198"/>
      <c r="J64" s="198"/>
      <c r="K64" s="198"/>
      <c r="L64" s="198"/>
      <c r="M64" s="198"/>
      <c r="N64" s="44"/>
      <c r="O64" s="44"/>
      <c r="P64" s="44"/>
      <c r="Q64" s="44"/>
      <c r="R64" s="44"/>
      <c r="S64" s="44"/>
      <c r="T64" s="45"/>
      <c r="U64" s="39"/>
      <c r="V64" s="1"/>
      <c r="W64" s="1"/>
      <c r="X64" s="1"/>
      <c r="Y64" s="1"/>
      <c r="Z64" s="1"/>
      <c r="AA64" s="1"/>
      <c r="AB64" s="1"/>
      <c r="AC64" s="1"/>
    </row>
    <row r="65" spans="2:29" ht="13.5" hidden="1">
      <c r="B65" s="1"/>
      <c r="C65" s="197">
        <v>9931</v>
      </c>
      <c r="D65" s="197"/>
      <c r="E65" s="198" t="s">
        <v>22</v>
      </c>
      <c r="F65" s="198"/>
      <c r="G65" s="198"/>
      <c r="H65" s="198" t="s">
        <v>37</v>
      </c>
      <c r="I65" s="198"/>
      <c r="J65" s="198"/>
      <c r="K65" s="198"/>
      <c r="L65" s="198"/>
      <c r="M65" s="198"/>
      <c r="N65" s="44"/>
      <c r="O65" s="44"/>
      <c r="P65" s="44"/>
      <c r="Q65" s="44"/>
      <c r="R65" s="44"/>
      <c r="S65" s="44"/>
      <c r="T65" s="45"/>
      <c r="U65" s="39"/>
      <c r="V65" s="1"/>
      <c r="W65" s="1"/>
      <c r="X65" s="1"/>
      <c r="Y65" s="1"/>
      <c r="Z65" s="1"/>
      <c r="AA65" s="1"/>
      <c r="AB65" s="1"/>
      <c r="AC65" s="1"/>
    </row>
    <row r="66" spans="2:29" ht="13.5" hidden="1">
      <c r="B66" s="1"/>
      <c r="C66" s="197">
        <v>9932</v>
      </c>
      <c r="D66" s="197"/>
      <c r="E66" s="198" t="s">
        <v>22</v>
      </c>
      <c r="F66" s="198"/>
      <c r="G66" s="198"/>
      <c r="H66" s="198" t="s">
        <v>38</v>
      </c>
      <c r="I66" s="198"/>
      <c r="J66" s="198"/>
      <c r="K66" s="198"/>
      <c r="L66" s="198"/>
      <c r="M66" s="198"/>
      <c r="N66" s="44"/>
      <c r="O66" s="44"/>
      <c r="P66" s="44"/>
      <c r="Q66" s="44"/>
      <c r="R66" s="44"/>
      <c r="S66" s="44"/>
      <c r="T66" s="45"/>
      <c r="U66" s="39"/>
      <c r="V66" s="1"/>
      <c r="W66" s="1"/>
      <c r="X66" s="1"/>
      <c r="Y66" s="1"/>
      <c r="Z66" s="1"/>
      <c r="AA66" s="1"/>
      <c r="AB66" s="1"/>
      <c r="AC66" s="1"/>
    </row>
    <row r="67" spans="2:29" ht="13.5" hidden="1">
      <c r="B67" s="1"/>
      <c r="C67" s="197">
        <v>9933</v>
      </c>
      <c r="D67" s="197"/>
      <c r="E67" s="198" t="s">
        <v>22</v>
      </c>
      <c r="F67" s="198"/>
      <c r="G67" s="198"/>
      <c r="H67" s="198" t="s">
        <v>39</v>
      </c>
      <c r="I67" s="198"/>
      <c r="J67" s="198"/>
      <c r="K67" s="198"/>
      <c r="L67" s="198"/>
      <c r="M67" s="198"/>
      <c r="N67" s="44"/>
      <c r="O67" s="44"/>
      <c r="P67" s="44"/>
      <c r="Q67" s="44"/>
      <c r="R67" s="44"/>
      <c r="S67" s="44"/>
      <c r="T67" s="45"/>
      <c r="U67" s="39"/>
      <c r="V67" s="1"/>
      <c r="W67" s="1"/>
      <c r="X67" s="1"/>
      <c r="Y67" s="1"/>
      <c r="Z67" s="1"/>
      <c r="AA67" s="1"/>
      <c r="AB67" s="1"/>
      <c r="AC67" s="1"/>
    </row>
    <row r="68" spans="2:29" ht="13.5" hidden="1">
      <c r="B68" s="1"/>
      <c r="C68" s="197">
        <v>9934</v>
      </c>
      <c r="D68" s="197"/>
      <c r="E68" s="198" t="s">
        <v>22</v>
      </c>
      <c r="F68" s="198"/>
      <c r="G68" s="198"/>
      <c r="H68" s="198" t="s">
        <v>40</v>
      </c>
      <c r="I68" s="198"/>
      <c r="J68" s="198"/>
      <c r="K68" s="198"/>
      <c r="L68" s="198"/>
      <c r="M68" s="198"/>
      <c r="N68" s="44"/>
      <c r="O68" s="44"/>
      <c r="P68" s="44"/>
      <c r="Q68" s="44"/>
      <c r="R68" s="44"/>
      <c r="S68" s="44"/>
      <c r="T68" s="45"/>
      <c r="U68" s="39"/>
      <c r="V68" s="1"/>
      <c r="W68" s="1"/>
      <c r="X68" s="1"/>
      <c r="Y68" s="1"/>
      <c r="Z68" s="1"/>
      <c r="AA68" s="1"/>
      <c r="AB68" s="1"/>
      <c r="AC68" s="1"/>
    </row>
    <row r="69" spans="2:29" ht="13.5" hidden="1">
      <c r="B69" s="1"/>
      <c r="C69" s="197">
        <v>9941</v>
      </c>
      <c r="D69" s="197"/>
      <c r="E69" s="198" t="s">
        <v>23</v>
      </c>
      <c r="F69" s="198"/>
      <c r="G69" s="198"/>
      <c r="H69" s="198" t="s">
        <v>37</v>
      </c>
      <c r="I69" s="198"/>
      <c r="J69" s="198"/>
      <c r="K69" s="198"/>
      <c r="L69" s="198"/>
      <c r="M69" s="198"/>
      <c r="N69" s="44"/>
      <c r="O69" s="44"/>
      <c r="P69" s="44"/>
      <c r="Q69" s="44"/>
      <c r="R69" s="44"/>
      <c r="S69" s="44"/>
      <c r="T69" s="45"/>
      <c r="U69" s="39"/>
      <c r="V69" s="1"/>
      <c r="W69" s="1"/>
      <c r="X69" s="1"/>
      <c r="Y69" s="1"/>
      <c r="Z69" s="1"/>
      <c r="AA69" s="1"/>
      <c r="AB69" s="1"/>
      <c r="AC69" s="1"/>
    </row>
    <row r="70" spans="2:29" ht="13.5" hidden="1">
      <c r="B70" s="1"/>
      <c r="C70" s="197">
        <v>9942</v>
      </c>
      <c r="D70" s="197"/>
      <c r="E70" s="198" t="s">
        <v>23</v>
      </c>
      <c r="F70" s="198"/>
      <c r="G70" s="198"/>
      <c r="H70" s="198" t="s">
        <v>38</v>
      </c>
      <c r="I70" s="198"/>
      <c r="J70" s="198"/>
      <c r="K70" s="198"/>
      <c r="L70" s="198"/>
      <c r="M70" s="198"/>
      <c r="N70" s="44"/>
      <c r="O70" s="44"/>
      <c r="P70" s="44"/>
      <c r="Q70" s="44"/>
      <c r="R70" s="44"/>
      <c r="S70" s="44"/>
      <c r="T70" s="45"/>
      <c r="U70" s="39"/>
      <c r="V70" s="1"/>
      <c r="W70" s="1"/>
      <c r="X70" s="1"/>
      <c r="Y70" s="1"/>
      <c r="Z70" s="1"/>
      <c r="AA70" s="1"/>
      <c r="AB70" s="1"/>
      <c r="AC70" s="1"/>
    </row>
    <row r="71" spans="2:29" ht="13.5" hidden="1">
      <c r="B71" s="1"/>
      <c r="C71" s="197">
        <v>9943</v>
      </c>
      <c r="D71" s="197"/>
      <c r="E71" s="198" t="s">
        <v>23</v>
      </c>
      <c r="F71" s="198"/>
      <c r="G71" s="198"/>
      <c r="H71" s="198" t="s">
        <v>39</v>
      </c>
      <c r="I71" s="198"/>
      <c r="J71" s="198"/>
      <c r="K71" s="198"/>
      <c r="L71" s="198"/>
      <c r="M71" s="198"/>
      <c r="N71" s="44"/>
      <c r="O71" s="44"/>
      <c r="P71" s="44"/>
      <c r="Q71" s="44"/>
      <c r="R71" s="44"/>
      <c r="S71" s="44"/>
      <c r="T71" s="45"/>
      <c r="U71" s="39"/>
      <c r="V71" s="1"/>
      <c r="W71" s="1"/>
      <c r="X71" s="1"/>
      <c r="Y71" s="1"/>
      <c r="Z71" s="1"/>
      <c r="AA71" s="1"/>
      <c r="AB71" s="1"/>
      <c r="AC71" s="1"/>
    </row>
    <row r="72" spans="2:29" ht="13.5" hidden="1">
      <c r="B72" s="1"/>
      <c r="C72" s="197">
        <v>9944</v>
      </c>
      <c r="D72" s="197"/>
      <c r="E72" s="198" t="s">
        <v>23</v>
      </c>
      <c r="F72" s="198"/>
      <c r="G72" s="198"/>
      <c r="H72" s="198" t="s">
        <v>40</v>
      </c>
      <c r="I72" s="198"/>
      <c r="J72" s="198"/>
      <c r="K72" s="198"/>
      <c r="L72" s="198"/>
      <c r="M72" s="198"/>
      <c r="N72" s="44"/>
      <c r="O72" s="44"/>
      <c r="P72" s="44"/>
      <c r="Q72" s="44"/>
      <c r="R72" s="44"/>
      <c r="S72" s="44"/>
      <c r="T72" s="45"/>
      <c r="U72" s="39"/>
      <c r="V72" s="1"/>
      <c r="W72" s="1"/>
      <c r="X72" s="1"/>
      <c r="Y72" s="1"/>
      <c r="Z72" s="1"/>
      <c r="AA72" s="1"/>
      <c r="AB72" s="1"/>
      <c r="AC72" s="1"/>
    </row>
    <row r="73" spans="2:29" ht="13.5" hidden="1">
      <c r="B73" s="1"/>
      <c r="C73" s="197" t="s">
        <v>42</v>
      </c>
      <c r="D73" s="197"/>
      <c r="E73" s="198"/>
      <c r="F73" s="198"/>
      <c r="G73" s="198"/>
      <c r="H73" s="198"/>
      <c r="I73" s="198"/>
      <c r="J73" s="198"/>
      <c r="K73" s="198"/>
      <c r="L73" s="198"/>
      <c r="M73" s="198"/>
      <c r="N73" s="44"/>
      <c r="O73" s="44"/>
      <c r="P73" s="44"/>
      <c r="Q73" s="44"/>
      <c r="R73" s="44"/>
      <c r="S73" s="44"/>
      <c r="T73" s="45"/>
      <c r="U73" s="39"/>
      <c r="V73" s="1"/>
      <c r="W73" s="1"/>
      <c r="X73" s="1"/>
      <c r="Y73" s="1"/>
      <c r="Z73" s="1"/>
      <c r="AA73" s="1"/>
      <c r="AB73" s="1"/>
      <c r="AC73" s="1"/>
    </row>
    <row r="74" ht="13.5" hidden="1"/>
  </sheetData>
  <sheetProtection sheet="1"/>
  <mergeCells count="216">
    <mergeCell ref="C70:D70"/>
    <mergeCell ref="E70:G70"/>
    <mergeCell ref="H70:J70"/>
    <mergeCell ref="K70:M70"/>
    <mergeCell ref="C73:D73"/>
    <mergeCell ref="E73:G73"/>
    <mergeCell ref="H73:J73"/>
    <mergeCell ref="K73:M73"/>
    <mergeCell ref="C71:D71"/>
    <mergeCell ref="E71:G71"/>
    <mergeCell ref="H71:J71"/>
    <mergeCell ref="K71:M71"/>
    <mergeCell ref="C72:D72"/>
    <mergeCell ref="E72:G72"/>
    <mergeCell ref="C68:D68"/>
    <mergeCell ref="E68:G68"/>
    <mergeCell ref="H68:J68"/>
    <mergeCell ref="K68:M68"/>
    <mergeCell ref="H72:J72"/>
    <mergeCell ref="K72:M72"/>
    <mergeCell ref="C69:D69"/>
    <mergeCell ref="E69:G69"/>
    <mergeCell ref="H69:J69"/>
    <mergeCell ref="K69:M69"/>
    <mergeCell ref="C66:D66"/>
    <mergeCell ref="E66:G66"/>
    <mergeCell ref="H66:J66"/>
    <mergeCell ref="K66:M66"/>
    <mergeCell ref="C67:D67"/>
    <mergeCell ref="E67:G67"/>
    <mergeCell ref="H67:J67"/>
    <mergeCell ref="K67:M67"/>
    <mergeCell ref="C64:D64"/>
    <mergeCell ref="E64:G64"/>
    <mergeCell ref="H64:J64"/>
    <mergeCell ref="K64:M64"/>
    <mergeCell ref="C65:D65"/>
    <mergeCell ref="E65:G65"/>
    <mergeCell ref="H65:J65"/>
    <mergeCell ref="K65:M65"/>
    <mergeCell ref="C62:D62"/>
    <mergeCell ref="E62:G62"/>
    <mergeCell ref="H62:J62"/>
    <mergeCell ref="K62:M62"/>
    <mergeCell ref="C63:D63"/>
    <mergeCell ref="E63:G63"/>
    <mergeCell ref="H63:J63"/>
    <mergeCell ref="K63:M63"/>
    <mergeCell ref="C60:D60"/>
    <mergeCell ref="E60:G60"/>
    <mergeCell ref="H60:J60"/>
    <mergeCell ref="K60:M60"/>
    <mergeCell ref="C61:D61"/>
    <mergeCell ref="E61:G61"/>
    <mergeCell ref="H61:J61"/>
    <mergeCell ref="K61:M61"/>
    <mergeCell ref="C58:D58"/>
    <mergeCell ref="E58:G58"/>
    <mergeCell ref="H58:J58"/>
    <mergeCell ref="K58:M58"/>
    <mergeCell ref="C59:D59"/>
    <mergeCell ref="E59:G59"/>
    <mergeCell ref="H59:J59"/>
    <mergeCell ref="K59:M59"/>
    <mergeCell ref="C56:D56"/>
    <mergeCell ref="E56:G56"/>
    <mergeCell ref="H56:J56"/>
    <mergeCell ref="K56:M56"/>
    <mergeCell ref="C57:D57"/>
    <mergeCell ref="E57:G57"/>
    <mergeCell ref="H57:J57"/>
    <mergeCell ref="K57:M57"/>
    <mergeCell ref="C54:D54"/>
    <mergeCell ref="E54:G54"/>
    <mergeCell ref="H54:J54"/>
    <mergeCell ref="K54:M54"/>
    <mergeCell ref="C55:D55"/>
    <mergeCell ref="E55:G55"/>
    <mergeCell ref="H55:J55"/>
    <mergeCell ref="K55:M55"/>
    <mergeCell ref="C53:D53"/>
    <mergeCell ref="E53:G53"/>
    <mergeCell ref="H53:J53"/>
    <mergeCell ref="K53:M53"/>
    <mergeCell ref="C52:D52"/>
    <mergeCell ref="E52:G52"/>
    <mergeCell ref="H52:J52"/>
    <mergeCell ref="K52:M52"/>
    <mergeCell ref="H48:J48"/>
    <mergeCell ref="K48:M48"/>
    <mergeCell ref="C51:D51"/>
    <mergeCell ref="E51:G51"/>
    <mergeCell ref="H51:J51"/>
    <mergeCell ref="K51:M51"/>
    <mergeCell ref="C49:D49"/>
    <mergeCell ref="E49:G49"/>
    <mergeCell ref="H49:J49"/>
    <mergeCell ref="K49:M49"/>
    <mergeCell ref="C46:D46"/>
    <mergeCell ref="E46:G46"/>
    <mergeCell ref="H46:J46"/>
    <mergeCell ref="K46:M46"/>
    <mergeCell ref="C47:D47"/>
    <mergeCell ref="E47:G47"/>
    <mergeCell ref="H47:J47"/>
    <mergeCell ref="K47:M47"/>
    <mergeCell ref="C44:D44"/>
    <mergeCell ref="E44:G44"/>
    <mergeCell ref="H44:J44"/>
    <mergeCell ref="K44:M44"/>
    <mergeCell ref="C45:D45"/>
    <mergeCell ref="E45:G45"/>
    <mergeCell ref="H45:J45"/>
    <mergeCell ref="K45:M45"/>
    <mergeCell ref="C39:AA39"/>
    <mergeCell ref="C40:D40"/>
    <mergeCell ref="E40:G40"/>
    <mergeCell ref="H40:J40"/>
    <mergeCell ref="K40:M40"/>
    <mergeCell ref="C41:D41"/>
    <mergeCell ref="E41:G41"/>
    <mergeCell ref="H41:J41"/>
    <mergeCell ref="K41:M41"/>
    <mergeCell ref="C34:E34"/>
    <mergeCell ref="I34:K35"/>
    <mergeCell ref="C35:E35"/>
    <mergeCell ref="AB35:AE35"/>
    <mergeCell ref="C36:E36"/>
    <mergeCell ref="L36:N37"/>
    <mergeCell ref="C37:E37"/>
    <mergeCell ref="AB37:AE37"/>
    <mergeCell ref="I31:K31"/>
    <mergeCell ref="L31:N31"/>
    <mergeCell ref="C32:E32"/>
    <mergeCell ref="F32:H33"/>
    <mergeCell ref="C33:E33"/>
    <mergeCell ref="AB33:AE33"/>
    <mergeCell ref="C30:E31"/>
    <mergeCell ref="F30:H30"/>
    <mergeCell ref="I30:K30"/>
    <mergeCell ref="L30:N30"/>
    <mergeCell ref="O30:Q31"/>
    <mergeCell ref="F31:H31"/>
    <mergeCell ref="C14:E14"/>
    <mergeCell ref="R14:T15"/>
    <mergeCell ref="C15:E15"/>
    <mergeCell ref="AB15:AE15"/>
    <mergeCell ref="C16:E16"/>
    <mergeCell ref="U16:W17"/>
    <mergeCell ref="C17:E17"/>
    <mergeCell ref="AB17:AE17"/>
    <mergeCell ref="C10:E10"/>
    <mergeCell ref="L10:N11"/>
    <mergeCell ref="C11:E11"/>
    <mergeCell ref="AB11:AE11"/>
    <mergeCell ref="C12:E12"/>
    <mergeCell ref="O12:Q13"/>
    <mergeCell ref="C13:E13"/>
    <mergeCell ref="AB13:AE13"/>
    <mergeCell ref="C6:E6"/>
    <mergeCell ref="F6:H7"/>
    <mergeCell ref="C7:E7"/>
    <mergeCell ref="AB7:AE7"/>
    <mergeCell ref="C8:E8"/>
    <mergeCell ref="I8:K9"/>
    <mergeCell ref="C9:E9"/>
    <mergeCell ref="AB9:AE9"/>
    <mergeCell ref="R4:T4"/>
    <mergeCell ref="U4:W4"/>
    <mergeCell ref="X4:Z5"/>
    <mergeCell ref="F5:H5"/>
    <mergeCell ref="I5:K5"/>
    <mergeCell ref="L5:N5"/>
    <mergeCell ref="O5:Q5"/>
    <mergeCell ref="R5:T5"/>
    <mergeCell ref="U5:W5"/>
    <mergeCell ref="C43:D43"/>
    <mergeCell ref="E43:G43"/>
    <mergeCell ref="H43:J43"/>
    <mergeCell ref="K43:M43"/>
    <mergeCell ref="C1:AA1"/>
    <mergeCell ref="C4:E5"/>
    <mergeCell ref="F4:H4"/>
    <mergeCell ref="I4:K4"/>
    <mergeCell ref="L4:N4"/>
    <mergeCell ref="O4:Q4"/>
    <mergeCell ref="C50:D50"/>
    <mergeCell ref="E50:G50"/>
    <mergeCell ref="H50:J50"/>
    <mergeCell ref="K50:M50"/>
    <mergeCell ref="C42:D42"/>
    <mergeCell ref="E42:G42"/>
    <mergeCell ref="H42:J42"/>
    <mergeCell ref="K42:M42"/>
    <mergeCell ref="C48:D48"/>
    <mergeCell ref="E48:G48"/>
    <mergeCell ref="C25:E25"/>
    <mergeCell ref="AB25:AE25"/>
    <mergeCell ref="C20:E21"/>
    <mergeCell ref="F20:H20"/>
    <mergeCell ref="I20:K20"/>
    <mergeCell ref="L20:N20"/>
    <mergeCell ref="O20:Q21"/>
    <mergeCell ref="F21:H21"/>
    <mergeCell ref="I21:K21"/>
    <mergeCell ref="L21:N21"/>
    <mergeCell ref="C26:E26"/>
    <mergeCell ref="L26:N27"/>
    <mergeCell ref="C27:E27"/>
    <mergeCell ref="AB27:AE27"/>
    <mergeCell ref="C22:E22"/>
    <mergeCell ref="F22:H23"/>
    <mergeCell ref="C23:E23"/>
    <mergeCell ref="AB23:AE23"/>
    <mergeCell ref="C24:E24"/>
    <mergeCell ref="I24:K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9" r:id="rId1"/>
  <colBreaks count="1" manualBreakCount="1">
    <brk id="27" max="17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Y87"/>
  <sheetViews>
    <sheetView view="pageBreakPreview" zoomScaleSheetLayoutView="100" zoomScalePageLayoutView="0" workbookViewId="0" topLeftCell="A1">
      <selection activeCell="Z1" sqref="Z1"/>
    </sheetView>
  </sheetViews>
  <sheetFormatPr defaultColWidth="9.00390625" defaultRowHeight="13.5"/>
  <cols>
    <col min="1" max="1" width="1.625" style="0" customWidth="1"/>
    <col min="2" max="2" width="6.375" style="9" hidden="1" customWidth="1"/>
    <col min="3" max="20" width="4.625" style="0" customWidth="1"/>
    <col min="21" max="21" width="1.625" style="0" customWidth="1"/>
    <col min="22" max="25" width="4.625" style="0" hidden="1" customWidth="1"/>
    <col min="26" max="59" width="2.625" style="0" customWidth="1"/>
  </cols>
  <sheetData>
    <row r="1" spans="2:25" ht="24" customHeight="1">
      <c r="B1" s="125"/>
      <c r="C1" s="199" t="s">
        <v>442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25"/>
      <c r="W1" s="125"/>
      <c r="X1" s="125"/>
      <c r="Y1" s="125"/>
    </row>
    <row r="2" spans="2:9" ht="12" customHeight="1">
      <c r="B2" s="1"/>
      <c r="G2" s="2"/>
      <c r="H2" s="2"/>
      <c r="I2" s="2"/>
    </row>
    <row r="3" spans="2:25" ht="17.25">
      <c r="B3" s="3" t="s">
        <v>0</v>
      </c>
      <c r="C3" s="26" t="s">
        <v>1</v>
      </c>
      <c r="T3" s="175" t="s">
        <v>446</v>
      </c>
      <c r="V3" s="4" t="s">
        <v>2</v>
      </c>
      <c r="W3" s="4"/>
      <c r="X3" s="4"/>
      <c r="Y3" s="4"/>
    </row>
    <row r="4" spans="2:20" ht="12" customHeight="1">
      <c r="B4" s="5" t="s">
        <v>3</v>
      </c>
      <c r="C4" s="226"/>
      <c r="D4" s="227"/>
      <c r="E4" s="228"/>
      <c r="F4" s="206" t="str">
        <f>C6</f>
        <v>大平ジュニア</v>
      </c>
      <c r="G4" s="207"/>
      <c r="H4" s="208"/>
      <c r="I4" s="206" t="str">
        <f>C8</f>
        <v>ＳＡＫＵＲＡ　ＢＣ</v>
      </c>
      <c r="J4" s="207"/>
      <c r="K4" s="208"/>
      <c r="L4" s="206" t="str">
        <f>C10</f>
        <v>那須塩原ＪＢＳ</v>
      </c>
      <c r="M4" s="207"/>
      <c r="N4" s="208"/>
      <c r="O4" s="223" t="str">
        <f>C12</f>
        <v>ＳＡＫＵＲＡ　ＢＣ</v>
      </c>
      <c r="P4" s="224"/>
      <c r="Q4" s="225"/>
      <c r="R4" s="209" t="s">
        <v>4</v>
      </c>
      <c r="S4" s="210"/>
      <c r="T4" s="211"/>
    </row>
    <row r="5" spans="3:20" ht="12" customHeight="1">
      <c r="C5" s="229"/>
      <c r="D5" s="230"/>
      <c r="E5" s="231"/>
      <c r="F5" s="212" t="str">
        <f>C7</f>
        <v>渡邉　大悟</v>
      </c>
      <c r="G5" s="213"/>
      <c r="H5" s="214"/>
      <c r="I5" s="212" t="str">
        <f>C9</f>
        <v>鈴木　萌菜</v>
      </c>
      <c r="J5" s="213"/>
      <c r="K5" s="214"/>
      <c r="L5" s="212" t="str">
        <f>C11</f>
        <v>木下　恭輔</v>
      </c>
      <c r="M5" s="213"/>
      <c r="N5" s="214"/>
      <c r="O5" s="212" t="str">
        <f>C13</f>
        <v>西村　実夏</v>
      </c>
      <c r="P5" s="213"/>
      <c r="Q5" s="214"/>
      <c r="R5" s="212"/>
      <c r="S5" s="213"/>
      <c r="T5" s="214"/>
    </row>
    <row r="6" spans="2:20" ht="12" customHeight="1">
      <c r="B6" s="13">
        <v>406</v>
      </c>
      <c r="C6" s="206" t="str">
        <f>LOOKUP(B6,$C$53:$C$87,$E$53:$E$87)</f>
        <v>大平ジュニア</v>
      </c>
      <c r="D6" s="207"/>
      <c r="E6" s="208"/>
      <c r="F6" s="226"/>
      <c r="G6" s="227"/>
      <c r="H6" s="228"/>
      <c r="I6" s="36" t="s">
        <v>5</v>
      </c>
      <c r="J6" s="36"/>
      <c r="K6" s="37"/>
      <c r="L6" s="36" t="s">
        <v>20</v>
      </c>
      <c r="M6" s="36"/>
      <c r="N6" s="37"/>
      <c r="O6" s="36" t="s">
        <v>13</v>
      </c>
      <c r="P6" s="36"/>
      <c r="Q6" s="37"/>
      <c r="R6" s="6"/>
      <c r="S6" s="7"/>
      <c r="T6" s="8"/>
    </row>
    <row r="7" spans="3:25" ht="12" customHeight="1">
      <c r="C7" s="212" t="str">
        <f>LOOKUP(B6,$C$53:$C$87,$H$53:$H$87)</f>
        <v>渡邉　大悟</v>
      </c>
      <c r="D7" s="213"/>
      <c r="E7" s="214"/>
      <c r="F7" s="229"/>
      <c r="G7" s="230"/>
      <c r="H7" s="231"/>
      <c r="I7" s="11">
        <v>15</v>
      </c>
      <c r="J7" s="11" t="s">
        <v>10</v>
      </c>
      <c r="K7" s="12">
        <v>1</v>
      </c>
      <c r="L7" s="11">
        <v>15</v>
      </c>
      <c r="M7" s="11" t="s">
        <v>10</v>
      </c>
      <c r="N7" s="12">
        <v>1</v>
      </c>
      <c r="O7" s="11">
        <v>15</v>
      </c>
      <c r="P7" s="11" t="s">
        <v>10</v>
      </c>
      <c r="Q7" s="12">
        <v>2</v>
      </c>
      <c r="R7" s="10"/>
      <c r="S7" s="11">
        <v>1</v>
      </c>
      <c r="T7" s="12"/>
      <c r="V7" s="222" t="str">
        <f>LOOKUP(B6,$C$53:$C$77,$K$53:$K$77)</f>
        <v>わたなべ　だいご</v>
      </c>
      <c r="W7" s="222"/>
      <c r="X7" s="222"/>
      <c r="Y7" s="222"/>
    </row>
    <row r="8" spans="2:20" ht="12" customHeight="1">
      <c r="B8" s="13">
        <v>906</v>
      </c>
      <c r="C8" s="206" t="str">
        <f>LOOKUP(B8,$C$53:$C$87,$E$53:$E$87)</f>
        <v>ＳＡＫＵＲＡ　ＢＣ</v>
      </c>
      <c r="D8" s="207"/>
      <c r="E8" s="208"/>
      <c r="F8" s="36" t="s">
        <v>5</v>
      </c>
      <c r="G8" s="36"/>
      <c r="H8" s="37"/>
      <c r="I8" s="226"/>
      <c r="J8" s="227"/>
      <c r="K8" s="228"/>
      <c r="L8" s="36" t="s">
        <v>19</v>
      </c>
      <c r="M8" s="36"/>
      <c r="N8" s="37"/>
      <c r="O8" s="22" t="s">
        <v>6</v>
      </c>
      <c r="P8" s="36"/>
      <c r="Q8" s="37"/>
      <c r="R8" s="6"/>
      <c r="S8" s="7"/>
      <c r="T8" s="8"/>
    </row>
    <row r="9" spans="3:25" ht="12" customHeight="1">
      <c r="C9" s="212" t="str">
        <f>LOOKUP(B8,$C$53:$C$87,$H$53:$H$87)</f>
        <v>鈴木　萌菜</v>
      </c>
      <c r="D9" s="213"/>
      <c r="E9" s="214"/>
      <c r="F9" s="11">
        <f>K7</f>
        <v>1</v>
      </c>
      <c r="G9" s="11" t="s">
        <v>10</v>
      </c>
      <c r="H9" s="12">
        <f>I7</f>
        <v>15</v>
      </c>
      <c r="I9" s="229"/>
      <c r="J9" s="230"/>
      <c r="K9" s="231"/>
      <c r="L9" s="11">
        <v>15</v>
      </c>
      <c r="M9" s="11" t="s">
        <v>10</v>
      </c>
      <c r="N9" s="12">
        <v>8</v>
      </c>
      <c r="O9" s="11">
        <v>6</v>
      </c>
      <c r="P9" s="11" t="s">
        <v>10</v>
      </c>
      <c r="Q9" s="12">
        <v>15</v>
      </c>
      <c r="R9" s="10"/>
      <c r="S9" s="11">
        <v>3</v>
      </c>
      <c r="T9" s="12"/>
      <c r="V9" s="222" t="str">
        <f>LOOKUP(B8,$C$53:$C$77,$K$53:$K$77)</f>
        <v>すずき　もな</v>
      </c>
      <c r="W9" s="222"/>
      <c r="X9" s="222"/>
      <c r="Y9" s="222"/>
    </row>
    <row r="10" spans="2:20" ht="12" customHeight="1">
      <c r="B10" s="13">
        <v>718</v>
      </c>
      <c r="C10" s="232" t="str">
        <f>LOOKUP(B10,$C$53:$C$87,$E$53:$E$87)</f>
        <v>那須塩原ＪＢＳ</v>
      </c>
      <c r="D10" s="233"/>
      <c r="E10" s="234"/>
      <c r="F10" s="36" t="s">
        <v>20</v>
      </c>
      <c r="G10" s="22"/>
      <c r="H10" s="38"/>
      <c r="I10" s="36" t="s">
        <v>19</v>
      </c>
      <c r="J10" s="22"/>
      <c r="K10" s="38"/>
      <c r="L10" s="235"/>
      <c r="M10" s="236"/>
      <c r="N10" s="237"/>
      <c r="O10" s="36" t="s">
        <v>15</v>
      </c>
      <c r="P10" s="22"/>
      <c r="Q10" s="38"/>
      <c r="R10" s="39"/>
      <c r="S10" s="1"/>
      <c r="T10" s="40"/>
    </row>
    <row r="11" spans="3:25" ht="12" customHeight="1">
      <c r="C11" s="238" t="str">
        <f>LOOKUP(B10,$C$53:$C$87,$H$53:$H$87)</f>
        <v>木下　恭輔</v>
      </c>
      <c r="D11" s="239"/>
      <c r="E11" s="240"/>
      <c r="F11" s="1">
        <f>N7</f>
        <v>1</v>
      </c>
      <c r="G11" s="1" t="s">
        <v>10</v>
      </c>
      <c r="H11" s="40">
        <f>L7</f>
        <v>15</v>
      </c>
      <c r="I11" s="1">
        <f>N9</f>
        <v>8</v>
      </c>
      <c r="J11" s="1" t="s">
        <v>10</v>
      </c>
      <c r="K11" s="40">
        <f>L9</f>
        <v>15</v>
      </c>
      <c r="L11" s="235"/>
      <c r="M11" s="236"/>
      <c r="N11" s="237"/>
      <c r="O11" s="1">
        <v>10</v>
      </c>
      <c r="P11" s="1" t="s">
        <v>10</v>
      </c>
      <c r="Q11" s="40">
        <v>15</v>
      </c>
      <c r="R11" s="39"/>
      <c r="S11" s="1">
        <v>4</v>
      </c>
      <c r="T11" s="40"/>
      <c r="V11" s="222" t="str">
        <f>LOOKUP(B10,$C$53:$C$77,$K$53:$K$77)</f>
        <v>きのした　きょうすけ</v>
      </c>
      <c r="W11" s="222"/>
      <c r="X11" s="222"/>
      <c r="Y11" s="222"/>
    </row>
    <row r="12" spans="2:20" ht="12" customHeight="1">
      <c r="B12" s="13">
        <v>904</v>
      </c>
      <c r="C12" s="206" t="str">
        <f>LOOKUP(B12,$C$53:$C$87,$E$53:$E$87)</f>
        <v>ＳＡＫＵＲＡ　ＢＣ</v>
      </c>
      <c r="D12" s="207"/>
      <c r="E12" s="208"/>
      <c r="F12" s="36" t="s">
        <v>13</v>
      </c>
      <c r="G12" s="36"/>
      <c r="H12" s="37"/>
      <c r="I12" s="171" t="s">
        <v>6</v>
      </c>
      <c r="J12" s="36"/>
      <c r="K12" s="37"/>
      <c r="L12" s="36" t="s">
        <v>15</v>
      </c>
      <c r="M12" s="36"/>
      <c r="N12" s="37"/>
      <c r="O12" s="226"/>
      <c r="P12" s="227"/>
      <c r="Q12" s="228"/>
      <c r="R12" s="6"/>
      <c r="S12" s="7"/>
      <c r="T12" s="8"/>
    </row>
    <row r="13" spans="3:25" ht="12" customHeight="1">
      <c r="C13" s="212" t="str">
        <f>LOOKUP(B12,$C$53:$C$87,$H$53:$H$87)</f>
        <v>西村　実夏</v>
      </c>
      <c r="D13" s="213"/>
      <c r="E13" s="214"/>
      <c r="F13" s="11">
        <f>Q7</f>
        <v>2</v>
      </c>
      <c r="G13" s="11" t="s">
        <v>10</v>
      </c>
      <c r="H13" s="12">
        <f>O7</f>
        <v>15</v>
      </c>
      <c r="I13" s="10">
        <f>Q9</f>
        <v>15</v>
      </c>
      <c r="J13" s="11" t="s">
        <v>10</v>
      </c>
      <c r="K13" s="12">
        <f>O9</f>
        <v>6</v>
      </c>
      <c r="L13" s="11">
        <f>Q11</f>
        <v>15</v>
      </c>
      <c r="M13" s="11" t="s">
        <v>10</v>
      </c>
      <c r="N13" s="12">
        <f>O11</f>
        <v>10</v>
      </c>
      <c r="O13" s="229"/>
      <c r="P13" s="230"/>
      <c r="Q13" s="231"/>
      <c r="R13" s="10"/>
      <c r="S13" s="11">
        <v>2</v>
      </c>
      <c r="T13" s="12"/>
      <c r="V13" s="222" t="str">
        <f>LOOKUP(B12,$C$53:$C$77,$K$53:$K$77)</f>
        <v>にしむら　みか</v>
      </c>
      <c r="W13" s="222"/>
      <c r="X13" s="222"/>
      <c r="Y13" s="222"/>
    </row>
    <row r="14" spans="2:9" ht="12" customHeight="1">
      <c r="B14" s="1"/>
      <c r="G14" s="2"/>
      <c r="H14" s="2"/>
      <c r="I14" s="2"/>
    </row>
    <row r="15" spans="2:25" ht="17.25">
      <c r="B15" s="3" t="s">
        <v>0</v>
      </c>
      <c r="C15" s="26" t="s">
        <v>21</v>
      </c>
      <c r="T15" s="175" t="s">
        <v>446</v>
      </c>
      <c r="V15" s="4" t="s">
        <v>2</v>
      </c>
      <c r="W15" s="4"/>
      <c r="X15" s="4"/>
      <c r="Y15" s="4"/>
    </row>
    <row r="16" spans="2:20" ht="12" customHeight="1">
      <c r="B16" s="5" t="s">
        <v>3</v>
      </c>
      <c r="C16" s="226"/>
      <c r="D16" s="227"/>
      <c r="E16" s="228"/>
      <c r="F16" s="206" t="str">
        <f>C18</f>
        <v>今市ジュニア</v>
      </c>
      <c r="G16" s="207"/>
      <c r="H16" s="208"/>
      <c r="I16" s="206" t="str">
        <f>C20</f>
        <v>ＳＡＫＵＲＡ　ＢＣ</v>
      </c>
      <c r="J16" s="207"/>
      <c r="K16" s="208"/>
      <c r="L16" s="206" t="str">
        <f>C22</f>
        <v>ＳＡＫＵＲＡ　ＢＣ</v>
      </c>
      <c r="M16" s="207"/>
      <c r="N16" s="208"/>
      <c r="O16" s="223" t="str">
        <f>C24</f>
        <v>那須塩原ＪＢＳ</v>
      </c>
      <c r="P16" s="224"/>
      <c r="Q16" s="225"/>
      <c r="R16" s="209" t="s">
        <v>4</v>
      </c>
      <c r="S16" s="210"/>
      <c r="T16" s="211"/>
    </row>
    <row r="17" spans="3:20" ht="12" customHeight="1">
      <c r="C17" s="229"/>
      <c r="D17" s="230"/>
      <c r="E17" s="231"/>
      <c r="F17" s="212" t="str">
        <f>C19</f>
        <v>富山　真羽</v>
      </c>
      <c r="G17" s="213"/>
      <c r="H17" s="214"/>
      <c r="I17" s="212" t="str">
        <f>C21</f>
        <v>本間　彩</v>
      </c>
      <c r="J17" s="213"/>
      <c r="K17" s="214"/>
      <c r="L17" s="212" t="str">
        <f>C23</f>
        <v>川島　凛香</v>
      </c>
      <c r="M17" s="213"/>
      <c r="N17" s="214"/>
      <c r="O17" s="212" t="str">
        <f>C25</f>
        <v>武藤　大輝</v>
      </c>
      <c r="P17" s="213"/>
      <c r="Q17" s="214"/>
      <c r="R17" s="212"/>
      <c r="S17" s="213"/>
      <c r="T17" s="214"/>
    </row>
    <row r="18" spans="2:20" ht="12" customHeight="1">
      <c r="B18" s="13">
        <v>106</v>
      </c>
      <c r="C18" s="206" t="str">
        <f>LOOKUP(B18,$C$53:$C$87,$E$53:$E$87)</f>
        <v>今市ジュニア</v>
      </c>
      <c r="D18" s="207"/>
      <c r="E18" s="208"/>
      <c r="F18" s="226"/>
      <c r="G18" s="227"/>
      <c r="H18" s="228"/>
      <c r="I18" s="36" t="s">
        <v>5</v>
      </c>
      <c r="J18" s="36"/>
      <c r="K18" s="37"/>
      <c r="L18" s="36" t="s">
        <v>20</v>
      </c>
      <c r="M18" s="36"/>
      <c r="N18" s="37"/>
      <c r="O18" s="36" t="s">
        <v>13</v>
      </c>
      <c r="P18" s="36"/>
      <c r="Q18" s="37"/>
      <c r="R18" s="6"/>
      <c r="S18" s="7"/>
      <c r="T18" s="8"/>
    </row>
    <row r="19" spans="3:25" ht="12" customHeight="1">
      <c r="C19" s="212" t="str">
        <f>LOOKUP(B18,$C$53:$C$87,$H$53:$H$87)</f>
        <v>富山　真羽</v>
      </c>
      <c r="D19" s="213"/>
      <c r="E19" s="214"/>
      <c r="F19" s="229"/>
      <c r="G19" s="230"/>
      <c r="H19" s="231"/>
      <c r="I19" s="11">
        <v>15</v>
      </c>
      <c r="J19" s="11" t="s">
        <v>10</v>
      </c>
      <c r="K19" s="12">
        <v>6</v>
      </c>
      <c r="L19" s="11">
        <v>15</v>
      </c>
      <c r="M19" s="11" t="s">
        <v>10</v>
      </c>
      <c r="N19" s="12">
        <v>7</v>
      </c>
      <c r="O19" s="11">
        <v>15</v>
      </c>
      <c r="P19" s="11" t="s">
        <v>10</v>
      </c>
      <c r="Q19" s="12">
        <v>6</v>
      </c>
      <c r="R19" s="10"/>
      <c r="S19" s="11">
        <v>1</v>
      </c>
      <c r="T19" s="12"/>
      <c r="V19" s="222" t="str">
        <f>LOOKUP(B18,$C$53:$C$77,$K$53:$K$77)</f>
        <v>とみやま　まう</v>
      </c>
      <c r="W19" s="222"/>
      <c r="X19" s="222"/>
      <c r="Y19" s="222"/>
    </row>
    <row r="20" spans="2:20" ht="12" customHeight="1">
      <c r="B20" s="13">
        <v>907</v>
      </c>
      <c r="C20" s="206" t="str">
        <f>LOOKUP(B20,$C$53:$C$87,$E$53:$E$87)</f>
        <v>ＳＡＫＵＲＡ　ＢＣ</v>
      </c>
      <c r="D20" s="207"/>
      <c r="E20" s="208"/>
      <c r="F20" s="36" t="s">
        <v>5</v>
      </c>
      <c r="G20" s="36"/>
      <c r="H20" s="37"/>
      <c r="I20" s="226"/>
      <c r="J20" s="227"/>
      <c r="K20" s="228"/>
      <c r="L20" s="36" t="s">
        <v>19</v>
      </c>
      <c r="M20" s="36"/>
      <c r="N20" s="37"/>
      <c r="O20" s="22" t="s">
        <v>6</v>
      </c>
      <c r="P20" s="36"/>
      <c r="Q20" s="37"/>
      <c r="R20" s="6"/>
      <c r="S20" s="7"/>
      <c r="T20" s="8"/>
    </row>
    <row r="21" spans="3:25" ht="12" customHeight="1">
      <c r="C21" s="212" t="str">
        <f>LOOKUP(B20,$C$53:$C$87,$H$53:$H$87)</f>
        <v>本間　彩</v>
      </c>
      <c r="D21" s="213"/>
      <c r="E21" s="214"/>
      <c r="F21" s="11">
        <f>K19</f>
        <v>6</v>
      </c>
      <c r="G21" s="11" t="s">
        <v>10</v>
      </c>
      <c r="H21" s="12">
        <f>I19</f>
        <v>15</v>
      </c>
      <c r="I21" s="229"/>
      <c r="J21" s="230"/>
      <c r="K21" s="231"/>
      <c r="L21" s="11">
        <v>10</v>
      </c>
      <c r="M21" s="11" t="s">
        <v>10</v>
      </c>
      <c r="N21" s="12">
        <v>15</v>
      </c>
      <c r="O21" s="11">
        <v>5</v>
      </c>
      <c r="P21" s="11" t="s">
        <v>10</v>
      </c>
      <c r="Q21" s="12">
        <v>15</v>
      </c>
      <c r="R21" s="10"/>
      <c r="S21" s="11">
        <v>4</v>
      </c>
      <c r="T21" s="12"/>
      <c r="V21" s="222" t="str">
        <f>LOOKUP(B20,$C$53:$C$77,$K$53:$K$77)</f>
        <v>ほんま　ひかり</v>
      </c>
      <c r="W21" s="222"/>
      <c r="X21" s="222"/>
      <c r="Y21" s="222"/>
    </row>
    <row r="22" spans="2:20" ht="12" customHeight="1">
      <c r="B22" s="13">
        <v>905</v>
      </c>
      <c r="C22" s="232" t="str">
        <f>LOOKUP(B22,$C$53:$C$87,$E$53:$E$87)</f>
        <v>ＳＡＫＵＲＡ　ＢＣ</v>
      </c>
      <c r="D22" s="233"/>
      <c r="E22" s="234"/>
      <c r="F22" s="36" t="s">
        <v>20</v>
      </c>
      <c r="G22" s="22"/>
      <c r="H22" s="38"/>
      <c r="I22" s="36" t="s">
        <v>19</v>
      </c>
      <c r="J22" s="22"/>
      <c r="K22" s="38"/>
      <c r="L22" s="235"/>
      <c r="M22" s="236"/>
      <c r="N22" s="237"/>
      <c r="O22" s="36" t="s">
        <v>15</v>
      </c>
      <c r="P22" s="22"/>
      <c r="Q22" s="38"/>
      <c r="R22" s="39"/>
      <c r="S22" s="1"/>
      <c r="T22" s="40"/>
    </row>
    <row r="23" spans="3:25" ht="12" customHeight="1">
      <c r="C23" s="238" t="str">
        <f>LOOKUP(B22,$C$53:$C$87,$H$53:$H$87)</f>
        <v>川島　凛香</v>
      </c>
      <c r="D23" s="239"/>
      <c r="E23" s="240"/>
      <c r="F23" s="1">
        <f>N19</f>
        <v>7</v>
      </c>
      <c r="G23" s="1" t="s">
        <v>10</v>
      </c>
      <c r="H23" s="40">
        <f>L19</f>
        <v>15</v>
      </c>
      <c r="I23" s="1">
        <f>N21</f>
        <v>15</v>
      </c>
      <c r="J23" s="1" t="s">
        <v>10</v>
      </c>
      <c r="K23" s="40">
        <f>L21</f>
        <v>10</v>
      </c>
      <c r="L23" s="235"/>
      <c r="M23" s="236"/>
      <c r="N23" s="237"/>
      <c r="O23" s="1">
        <v>7</v>
      </c>
      <c r="P23" s="1" t="s">
        <v>10</v>
      </c>
      <c r="Q23" s="40">
        <v>15</v>
      </c>
      <c r="R23" s="39"/>
      <c r="S23" s="1">
        <v>3</v>
      </c>
      <c r="T23" s="40"/>
      <c r="V23" s="222" t="str">
        <f>LOOKUP(B22,$C$53:$C$77,$K$53:$K$77)</f>
        <v>かわしま　りんか</v>
      </c>
      <c r="W23" s="222"/>
      <c r="X23" s="222"/>
      <c r="Y23" s="222"/>
    </row>
    <row r="24" spans="2:20" ht="12" customHeight="1">
      <c r="B24" s="13">
        <v>713</v>
      </c>
      <c r="C24" s="206" t="str">
        <f>LOOKUP(B24,$C$53:$C$87,$E$53:$E$87)</f>
        <v>那須塩原ＪＢＳ</v>
      </c>
      <c r="D24" s="207"/>
      <c r="E24" s="208"/>
      <c r="F24" s="36" t="s">
        <v>13</v>
      </c>
      <c r="G24" s="36"/>
      <c r="H24" s="37"/>
      <c r="I24" s="171" t="s">
        <v>6</v>
      </c>
      <c r="J24" s="36"/>
      <c r="K24" s="37"/>
      <c r="L24" s="36" t="s">
        <v>15</v>
      </c>
      <c r="M24" s="36"/>
      <c r="N24" s="37"/>
      <c r="O24" s="226"/>
      <c r="P24" s="227"/>
      <c r="Q24" s="228"/>
      <c r="R24" s="6"/>
      <c r="S24" s="7"/>
      <c r="T24" s="8"/>
    </row>
    <row r="25" spans="3:25" ht="12" customHeight="1">
      <c r="C25" s="212" t="str">
        <f>LOOKUP(B24,$C$53:$C$87,$H$53:$H$87)</f>
        <v>武藤　大輝</v>
      </c>
      <c r="D25" s="213"/>
      <c r="E25" s="214"/>
      <c r="F25" s="11">
        <f>Q19</f>
        <v>6</v>
      </c>
      <c r="G25" s="11" t="s">
        <v>10</v>
      </c>
      <c r="H25" s="12">
        <f>O19</f>
        <v>15</v>
      </c>
      <c r="I25" s="10">
        <f>Q21</f>
        <v>15</v>
      </c>
      <c r="J25" s="11" t="s">
        <v>10</v>
      </c>
      <c r="K25" s="12">
        <f>O21</f>
        <v>5</v>
      </c>
      <c r="L25" s="11">
        <f>Q23</f>
        <v>15</v>
      </c>
      <c r="M25" s="11" t="s">
        <v>10</v>
      </c>
      <c r="N25" s="12">
        <f>O23</f>
        <v>7</v>
      </c>
      <c r="O25" s="229"/>
      <c r="P25" s="230"/>
      <c r="Q25" s="231"/>
      <c r="R25" s="10"/>
      <c r="S25" s="11">
        <v>2</v>
      </c>
      <c r="T25" s="12"/>
      <c r="V25" s="222" t="str">
        <f>LOOKUP(B24,$C$53:$C$77,$K$53:$K$77)</f>
        <v>むとう　だいき</v>
      </c>
      <c r="W25" s="222"/>
      <c r="X25" s="222"/>
      <c r="Y25" s="222"/>
    </row>
    <row r="26" spans="2:9" ht="12" customHeight="1">
      <c r="B26" s="1"/>
      <c r="G26" s="2"/>
      <c r="H26" s="2"/>
      <c r="I26" s="2"/>
    </row>
    <row r="27" spans="2:9" ht="16.5" customHeight="1">
      <c r="B27" s="3" t="s">
        <v>0</v>
      </c>
      <c r="C27" s="26" t="s">
        <v>24</v>
      </c>
      <c r="G27" s="2"/>
      <c r="H27" s="2"/>
      <c r="I27" s="2"/>
    </row>
    <row r="28" spans="2:20" ht="12" customHeight="1">
      <c r="B28" s="5" t="s">
        <v>3</v>
      </c>
      <c r="C28" s="226"/>
      <c r="D28" s="227"/>
      <c r="E28" s="228"/>
      <c r="F28" s="206" t="str">
        <f>C30</f>
        <v>大平ジュニア</v>
      </c>
      <c r="G28" s="207"/>
      <c r="H28" s="208"/>
      <c r="I28" s="206" t="str">
        <f>C32</f>
        <v>那須塩原ＪＢＳ</v>
      </c>
      <c r="J28" s="207"/>
      <c r="K28" s="208"/>
      <c r="L28" s="206" t="str">
        <f>C34</f>
        <v>ＳＡＫＵＲＡ　ＢＣ</v>
      </c>
      <c r="M28" s="207"/>
      <c r="N28" s="208"/>
      <c r="O28" s="223" t="str">
        <f>C36</f>
        <v>今市ジュニア</v>
      </c>
      <c r="P28" s="224"/>
      <c r="Q28" s="225"/>
      <c r="R28" s="209" t="s">
        <v>4</v>
      </c>
      <c r="S28" s="210"/>
      <c r="T28" s="211"/>
    </row>
    <row r="29" spans="3:20" ht="12" customHeight="1">
      <c r="C29" s="229"/>
      <c r="D29" s="230"/>
      <c r="E29" s="231"/>
      <c r="F29" s="212" t="str">
        <f>C31</f>
        <v>渡邉　大悟</v>
      </c>
      <c r="G29" s="213"/>
      <c r="H29" s="214"/>
      <c r="I29" s="212" t="str">
        <f>C33</f>
        <v>武藤　大輝</v>
      </c>
      <c r="J29" s="213"/>
      <c r="K29" s="214"/>
      <c r="L29" s="212" t="str">
        <f>C35</f>
        <v>西村　実夏</v>
      </c>
      <c r="M29" s="213"/>
      <c r="N29" s="214"/>
      <c r="O29" s="212" t="str">
        <f>C37</f>
        <v>富山　真羽</v>
      </c>
      <c r="P29" s="213"/>
      <c r="Q29" s="214"/>
      <c r="R29" s="212"/>
      <c r="S29" s="213"/>
      <c r="T29" s="214"/>
    </row>
    <row r="30" spans="2:20" ht="12" customHeight="1">
      <c r="B30" s="13">
        <v>406</v>
      </c>
      <c r="C30" s="206" t="str">
        <f>LOOKUP(B30,$C$53:$C$87,$E$53:$E$87)</f>
        <v>大平ジュニア</v>
      </c>
      <c r="D30" s="207"/>
      <c r="E30" s="208"/>
      <c r="F30" s="226"/>
      <c r="G30" s="227"/>
      <c r="H30" s="228"/>
      <c r="I30" s="36" t="s">
        <v>5</v>
      </c>
      <c r="J30" s="36"/>
      <c r="K30" s="37"/>
      <c r="L30" s="36" t="s">
        <v>20</v>
      </c>
      <c r="M30" s="36"/>
      <c r="N30" s="37"/>
      <c r="O30" s="36" t="s">
        <v>13</v>
      </c>
      <c r="P30" s="36"/>
      <c r="Q30" s="37"/>
      <c r="R30" s="6"/>
      <c r="S30" s="7"/>
      <c r="T30" s="8"/>
    </row>
    <row r="31" spans="3:25" ht="12" customHeight="1">
      <c r="C31" s="212" t="str">
        <f>LOOKUP(B30,$C$53:$C$87,$H$53:$H$87)</f>
        <v>渡邉　大悟</v>
      </c>
      <c r="D31" s="213"/>
      <c r="E31" s="214"/>
      <c r="F31" s="229"/>
      <c r="G31" s="230"/>
      <c r="H31" s="231"/>
      <c r="I31" s="11">
        <v>2</v>
      </c>
      <c r="J31" s="11" t="s">
        <v>10</v>
      </c>
      <c r="K31" s="12">
        <v>0</v>
      </c>
      <c r="L31" s="11">
        <v>2</v>
      </c>
      <c r="M31" s="11" t="s">
        <v>10</v>
      </c>
      <c r="N31" s="12">
        <v>0</v>
      </c>
      <c r="O31" s="11">
        <v>2</v>
      </c>
      <c r="P31" s="11" t="s">
        <v>10</v>
      </c>
      <c r="Q31" s="12">
        <v>0</v>
      </c>
      <c r="R31" s="10"/>
      <c r="S31" s="11" t="s">
        <v>451</v>
      </c>
      <c r="T31" s="12"/>
      <c r="V31" s="222" t="str">
        <f>LOOKUP(B30,$C$53:$C$77,$K$53:$K$77)</f>
        <v>わたなべ　だいご</v>
      </c>
      <c r="W31" s="222"/>
      <c r="X31" s="222"/>
      <c r="Y31" s="222"/>
    </row>
    <row r="32" spans="2:20" ht="12" customHeight="1">
      <c r="B32" s="13">
        <v>713</v>
      </c>
      <c r="C32" s="206" t="str">
        <f>LOOKUP(B32,$C$53:$C$87,$E$53:$E$87)</f>
        <v>那須塩原ＪＢＳ</v>
      </c>
      <c r="D32" s="207"/>
      <c r="E32" s="208"/>
      <c r="F32" s="36" t="s">
        <v>5</v>
      </c>
      <c r="G32" s="36"/>
      <c r="H32" s="37"/>
      <c r="I32" s="226"/>
      <c r="J32" s="227"/>
      <c r="K32" s="228"/>
      <c r="L32" s="36" t="s">
        <v>19</v>
      </c>
      <c r="M32" s="36"/>
      <c r="N32" s="37"/>
      <c r="O32" s="22" t="s">
        <v>6</v>
      </c>
      <c r="P32" s="36"/>
      <c r="Q32" s="37"/>
      <c r="R32" s="6"/>
      <c r="S32" s="7"/>
      <c r="T32" s="8"/>
    </row>
    <row r="33" spans="3:25" ht="12" customHeight="1">
      <c r="C33" s="212" t="str">
        <f>LOOKUP(B32,$C$53:$C$87,$H$53:$H$87)</f>
        <v>武藤　大輝</v>
      </c>
      <c r="D33" s="213"/>
      <c r="E33" s="214"/>
      <c r="F33" s="11">
        <f>K31</f>
        <v>0</v>
      </c>
      <c r="G33" s="11" t="s">
        <v>10</v>
      </c>
      <c r="H33" s="12">
        <f>I31</f>
        <v>2</v>
      </c>
      <c r="I33" s="229"/>
      <c r="J33" s="230"/>
      <c r="K33" s="231"/>
      <c r="L33" s="11">
        <v>2</v>
      </c>
      <c r="M33" s="11" t="s">
        <v>10</v>
      </c>
      <c r="N33" s="12">
        <v>0</v>
      </c>
      <c r="O33" s="11">
        <v>0</v>
      </c>
      <c r="P33" s="11" t="s">
        <v>10</v>
      </c>
      <c r="Q33" s="12">
        <v>2</v>
      </c>
      <c r="R33" s="10"/>
      <c r="S33" s="11" t="s">
        <v>453</v>
      </c>
      <c r="T33" s="12"/>
      <c r="V33" s="222" t="str">
        <f>LOOKUP(B32,$C$53:$C$77,$K$53:$K$77)</f>
        <v>むとう　だいき</v>
      </c>
      <c r="W33" s="222"/>
      <c r="X33" s="222"/>
      <c r="Y33" s="222"/>
    </row>
    <row r="34" spans="2:20" ht="12" customHeight="1">
      <c r="B34" s="13">
        <v>904</v>
      </c>
      <c r="C34" s="232" t="str">
        <f>LOOKUP(B34,$C$53:$C$87,$E$53:$E$87)</f>
        <v>ＳＡＫＵＲＡ　ＢＣ</v>
      </c>
      <c r="D34" s="233"/>
      <c r="E34" s="234"/>
      <c r="F34" s="36" t="s">
        <v>20</v>
      </c>
      <c r="G34" s="22"/>
      <c r="H34" s="38"/>
      <c r="I34" s="36" t="s">
        <v>19</v>
      </c>
      <c r="J34" s="22"/>
      <c r="K34" s="38"/>
      <c r="L34" s="235"/>
      <c r="M34" s="236"/>
      <c r="N34" s="237"/>
      <c r="O34" s="36" t="s">
        <v>15</v>
      </c>
      <c r="P34" s="22"/>
      <c r="Q34" s="38"/>
      <c r="R34" s="39"/>
      <c r="S34" s="1"/>
      <c r="T34" s="40"/>
    </row>
    <row r="35" spans="3:25" ht="12" customHeight="1">
      <c r="C35" s="238" t="str">
        <f>LOOKUP(B34,$C$53:$C$87,$H$53:$H$87)</f>
        <v>西村　実夏</v>
      </c>
      <c r="D35" s="239"/>
      <c r="E35" s="240"/>
      <c r="F35" s="1">
        <f>N31</f>
        <v>0</v>
      </c>
      <c r="G35" s="1" t="s">
        <v>10</v>
      </c>
      <c r="H35" s="40">
        <f>L31</f>
        <v>2</v>
      </c>
      <c r="I35" s="1">
        <f>N33</f>
        <v>0</v>
      </c>
      <c r="J35" s="1" t="s">
        <v>10</v>
      </c>
      <c r="K35" s="40">
        <f>L33</f>
        <v>2</v>
      </c>
      <c r="L35" s="235"/>
      <c r="M35" s="236"/>
      <c r="N35" s="237"/>
      <c r="O35" s="1">
        <v>0</v>
      </c>
      <c r="P35" s="1" t="s">
        <v>10</v>
      </c>
      <c r="Q35" s="40">
        <v>2</v>
      </c>
      <c r="R35" s="39"/>
      <c r="S35" s="1">
        <v>4</v>
      </c>
      <c r="T35" s="40"/>
      <c r="V35" s="222" t="str">
        <f>LOOKUP(B34,$C$53:$C$77,$K$53:$K$77)</f>
        <v>にしむら　みか</v>
      </c>
      <c r="W35" s="222"/>
      <c r="X35" s="222"/>
      <c r="Y35" s="222"/>
    </row>
    <row r="36" spans="2:20" ht="12" customHeight="1">
      <c r="B36" s="13">
        <v>106</v>
      </c>
      <c r="C36" s="206" t="str">
        <f>LOOKUP(B36,$C$53:$C$87,$E$53:$E$87)</f>
        <v>今市ジュニア</v>
      </c>
      <c r="D36" s="207"/>
      <c r="E36" s="208"/>
      <c r="F36" s="36" t="s">
        <v>13</v>
      </c>
      <c r="G36" s="36"/>
      <c r="H36" s="37"/>
      <c r="I36" s="171" t="s">
        <v>6</v>
      </c>
      <c r="J36" s="36"/>
      <c r="K36" s="37"/>
      <c r="L36" s="36" t="s">
        <v>15</v>
      </c>
      <c r="M36" s="36"/>
      <c r="N36" s="37"/>
      <c r="O36" s="226"/>
      <c r="P36" s="227"/>
      <c r="Q36" s="228"/>
      <c r="R36" s="6"/>
      <c r="S36" s="7"/>
      <c r="T36" s="8"/>
    </row>
    <row r="37" spans="3:25" ht="12" customHeight="1">
      <c r="C37" s="212" t="str">
        <f>LOOKUP(B36,$C$53:$C$87,$H$53:$H$87)</f>
        <v>富山　真羽</v>
      </c>
      <c r="D37" s="213"/>
      <c r="E37" s="214"/>
      <c r="F37" s="11">
        <f>Q31</f>
        <v>0</v>
      </c>
      <c r="G37" s="11" t="s">
        <v>10</v>
      </c>
      <c r="H37" s="12">
        <f>O31</f>
        <v>2</v>
      </c>
      <c r="I37" s="10">
        <f>Q33</f>
        <v>2</v>
      </c>
      <c r="J37" s="11" t="s">
        <v>10</v>
      </c>
      <c r="K37" s="12">
        <f>O33</f>
        <v>0</v>
      </c>
      <c r="L37" s="11">
        <f>Q35</f>
        <v>2</v>
      </c>
      <c r="M37" s="11" t="s">
        <v>10</v>
      </c>
      <c r="N37" s="12">
        <f>O35</f>
        <v>0</v>
      </c>
      <c r="O37" s="229"/>
      <c r="P37" s="230"/>
      <c r="Q37" s="231"/>
      <c r="R37" s="10"/>
      <c r="S37" s="11" t="s">
        <v>452</v>
      </c>
      <c r="T37" s="12"/>
      <c r="V37" s="222" t="str">
        <f>LOOKUP(B36,$C$53:$C$77,$K$53:$K$77)</f>
        <v>とみやま　まう</v>
      </c>
      <c r="W37" s="222"/>
      <c r="X37" s="222"/>
      <c r="Y37" s="222"/>
    </row>
    <row r="38" spans="22:23" ht="12" customHeight="1">
      <c r="V38" s="41"/>
      <c r="W38" s="41"/>
    </row>
    <row r="39" spans="2:25" ht="17.25">
      <c r="B39" s="3" t="s">
        <v>0</v>
      </c>
      <c r="C39" s="26" t="s">
        <v>25</v>
      </c>
      <c r="V39" s="4" t="s">
        <v>2</v>
      </c>
      <c r="W39" s="4"/>
      <c r="X39" s="4"/>
      <c r="Y39" s="4"/>
    </row>
    <row r="40" spans="2:20" ht="12" customHeight="1">
      <c r="B40" s="5" t="s">
        <v>3</v>
      </c>
      <c r="C40" s="226"/>
      <c r="D40" s="227"/>
      <c r="E40" s="228"/>
      <c r="F40" s="206" t="str">
        <f>C42</f>
        <v>ＳＡＫＵＲＡ　ＢＣ</v>
      </c>
      <c r="G40" s="207"/>
      <c r="H40" s="208"/>
      <c r="I40" s="206" t="str">
        <f>C44</f>
        <v>ＳＡＫＵＲＡ　ＢＣ</v>
      </c>
      <c r="J40" s="207"/>
      <c r="K40" s="208"/>
      <c r="L40" s="206" t="str">
        <f>C46</f>
        <v>那須塩原ＪＢＳ</v>
      </c>
      <c r="M40" s="207"/>
      <c r="N40" s="208"/>
      <c r="O40" s="223" t="str">
        <f>C48</f>
        <v>ＳＡＫＵＲＡ　ＢＣ</v>
      </c>
      <c r="P40" s="224"/>
      <c r="Q40" s="225"/>
      <c r="R40" s="209" t="s">
        <v>4</v>
      </c>
      <c r="S40" s="210"/>
      <c r="T40" s="211"/>
    </row>
    <row r="41" spans="3:20" ht="12" customHeight="1">
      <c r="C41" s="229"/>
      <c r="D41" s="230"/>
      <c r="E41" s="231"/>
      <c r="F41" s="212" t="str">
        <f>C43</f>
        <v>鈴木　萌菜</v>
      </c>
      <c r="G41" s="213"/>
      <c r="H41" s="214"/>
      <c r="I41" s="212" t="str">
        <f>C45</f>
        <v>本間　彩</v>
      </c>
      <c r="J41" s="213"/>
      <c r="K41" s="214"/>
      <c r="L41" s="212" t="str">
        <f>C47</f>
        <v>木下　恭輔</v>
      </c>
      <c r="M41" s="213"/>
      <c r="N41" s="214"/>
      <c r="O41" s="212" t="str">
        <f>C49</f>
        <v>川島　凛香</v>
      </c>
      <c r="P41" s="213"/>
      <c r="Q41" s="214"/>
      <c r="R41" s="212"/>
      <c r="S41" s="213"/>
      <c r="T41" s="214"/>
    </row>
    <row r="42" spans="2:20" ht="12" customHeight="1">
      <c r="B42" s="13">
        <v>906</v>
      </c>
      <c r="C42" s="206" t="str">
        <f>LOOKUP(B42,$C$53:$C$87,$E$53:$E$87)</f>
        <v>ＳＡＫＵＲＡ　ＢＣ</v>
      </c>
      <c r="D42" s="207"/>
      <c r="E42" s="208"/>
      <c r="F42" s="226"/>
      <c r="G42" s="227"/>
      <c r="H42" s="228"/>
      <c r="I42" s="36" t="s">
        <v>5</v>
      </c>
      <c r="J42" s="36"/>
      <c r="K42" s="37"/>
      <c r="L42" s="36" t="s">
        <v>20</v>
      </c>
      <c r="M42" s="36"/>
      <c r="N42" s="37"/>
      <c r="O42" s="36" t="s">
        <v>13</v>
      </c>
      <c r="P42" s="36"/>
      <c r="Q42" s="37"/>
      <c r="R42" s="6"/>
      <c r="S42" s="7"/>
      <c r="T42" s="8"/>
    </row>
    <row r="43" spans="3:25" ht="12" customHeight="1">
      <c r="C43" s="212" t="str">
        <f>LOOKUP(B42,$C$53:$C$87,$H$53:$H$87)</f>
        <v>鈴木　萌菜</v>
      </c>
      <c r="D43" s="213"/>
      <c r="E43" s="214"/>
      <c r="F43" s="229"/>
      <c r="G43" s="230"/>
      <c r="H43" s="231"/>
      <c r="I43" s="11">
        <v>1</v>
      </c>
      <c r="J43" s="11" t="s">
        <v>10</v>
      </c>
      <c r="K43" s="12">
        <v>2</v>
      </c>
      <c r="L43" s="11">
        <v>0</v>
      </c>
      <c r="M43" s="11" t="s">
        <v>10</v>
      </c>
      <c r="N43" s="12">
        <v>2</v>
      </c>
      <c r="O43" s="11">
        <v>0</v>
      </c>
      <c r="P43" s="11" t="s">
        <v>10</v>
      </c>
      <c r="Q43" s="12">
        <v>2</v>
      </c>
      <c r="R43" s="10"/>
      <c r="S43" s="11"/>
      <c r="T43" s="12"/>
      <c r="V43" s="222" t="str">
        <f>LOOKUP(B42,$C$53:$C$77,$K$53:$K$77)</f>
        <v>すずき　もな</v>
      </c>
      <c r="W43" s="222"/>
      <c r="X43" s="222"/>
      <c r="Y43" s="222"/>
    </row>
    <row r="44" spans="2:20" ht="12" customHeight="1">
      <c r="B44" s="13">
        <v>907</v>
      </c>
      <c r="C44" s="206" t="str">
        <f>LOOKUP(B44,$C$53:$C$87,$E$53:$E$87)</f>
        <v>ＳＡＫＵＲＡ　ＢＣ</v>
      </c>
      <c r="D44" s="207"/>
      <c r="E44" s="208"/>
      <c r="F44" s="36" t="s">
        <v>5</v>
      </c>
      <c r="G44" s="36"/>
      <c r="H44" s="37"/>
      <c r="I44" s="226"/>
      <c r="J44" s="227"/>
      <c r="K44" s="228"/>
      <c r="L44" s="36" t="s">
        <v>19</v>
      </c>
      <c r="M44" s="36"/>
      <c r="N44" s="37"/>
      <c r="O44" s="22" t="s">
        <v>6</v>
      </c>
      <c r="P44" s="36"/>
      <c r="Q44" s="37"/>
      <c r="R44" s="6"/>
      <c r="S44" s="7"/>
      <c r="T44" s="8"/>
    </row>
    <row r="45" spans="3:25" ht="12" customHeight="1">
      <c r="C45" s="212" t="str">
        <f>LOOKUP(B44,$C$53:$C$87,$H$53:$H$87)</f>
        <v>本間　彩</v>
      </c>
      <c r="D45" s="213"/>
      <c r="E45" s="214"/>
      <c r="F45" s="11">
        <f>K43</f>
        <v>2</v>
      </c>
      <c r="G45" s="11" t="s">
        <v>10</v>
      </c>
      <c r="H45" s="12">
        <f>I43</f>
        <v>1</v>
      </c>
      <c r="I45" s="229"/>
      <c r="J45" s="230"/>
      <c r="K45" s="231"/>
      <c r="L45" s="11">
        <v>0</v>
      </c>
      <c r="M45" s="11" t="s">
        <v>10</v>
      </c>
      <c r="N45" s="12">
        <v>2</v>
      </c>
      <c r="O45" s="11">
        <v>0</v>
      </c>
      <c r="P45" s="11" t="s">
        <v>10</v>
      </c>
      <c r="Q45" s="12">
        <v>2</v>
      </c>
      <c r="R45" s="10"/>
      <c r="S45" s="11"/>
      <c r="T45" s="12"/>
      <c r="V45" s="222" t="str">
        <f>LOOKUP(B44,$C$53:$C$77,$K$53:$K$77)</f>
        <v>ほんま　ひかり</v>
      </c>
      <c r="W45" s="222"/>
      <c r="X45" s="222"/>
      <c r="Y45" s="222"/>
    </row>
    <row r="46" spans="2:20" ht="12" customHeight="1">
      <c r="B46" s="13">
        <v>718</v>
      </c>
      <c r="C46" s="232" t="str">
        <f>LOOKUP(B46,$C$53:$C$87,$E$53:$E$87)</f>
        <v>那須塩原ＪＢＳ</v>
      </c>
      <c r="D46" s="233"/>
      <c r="E46" s="234"/>
      <c r="F46" s="36" t="s">
        <v>20</v>
      </c>
      <c r="G46" s="22"/>
      <c r="H46" s="38"/>
      <c r="I46" s="36" t="s">
        <v>19</v>
      </c>
      <c r="J46" s="22"/>
      <c r="K46" s="38"/>
      <c r="L46" s="235"/>
      <c r="M46" s="236"/>
      <c r="N46" s="237"/>
      <c r="O46" s="36" t="s">
        <v>15</v>
      </c>
      <c r="P46" s="22"/>
      <c r="Q46" s="38"/>
      <c r="R46" s="39"/>
      <c r="S46" s="1"/>
      <c r="T46" s="40"/>
    </row>
    <row r="47" spans="3:25" ht="12" customHeight="1">
      <c r="C47" s="238" t="str">
        <f>LOOKUP(B46,$C$53:$C$87,$H$53:$H$87)</f>
        <v>木下　恭輔</v>
      </c>
      <c r="D47" s="239"/>
      <c r="E47" s="240"/>
      <c r="F47" s="1">
        <f>N43</f>
        <v>2</v>
      </c>
      <c r="G47" s="1" t="s">
        <v>10</v>
      </c>
      <c r="H47" s="40">
        <f>L43</f>
        <v>0</v>
      </c>
      <c r="I47" s="1">
        <f>N45</f>
        <v>2</v>
      </c>
      <c r="J47" s="1" t="s">
        <v>10</v>
      </c>
      <c r="K47" s="40">
        <f>L45</f>
        <v>0</v>
      </c>
      <c r="L47" s="235"/>
      <c r="M47" s="236"/>
      <c r="N47" s="237"/>
      <c r="O47" s="1">
        <v>0</v>
      </c>
      <c r="P47" s="1" t="s">
        <v>10</v>
      </c>
      <c r="Q47" s="40">
        <v>2</v>
      </c>
      <c r="R47" s="39"/>
      <c r="S47" s="1"/>
      <c r="T47" s="40"/>
      <c r="V47" s="222" t="str">
        <f>LOOKUP(B46,$C$53:$C$77,$K$53:$K$77)</f>
        <v>きのした　きょうすけ</v>
      </c>
      <c r="W47" s="222"/>
      <c r="X47" s="222"/>
      <c r="Y47" s="222"/>
    </row>
    <row r="48" spans="2:20" ht="12" customHeight="1">
      <c r="B48" s="13">
        <v>905</v>
      </c>
      <c r="C48" s="206" t="str">
        <f>LOOKUP(B48,$C$53:$C$87,$E$53:$E$87)</f>
        <v>ＳＡＫＵＲＡ　ＢＣ</v>
      </c>
      <c r="D48" s="207"/>
      <c r="E48" s="208"/>
      <c r="F48" s="36" t="s">
        <v>13</v>
      </c>
      <c r="G48" s="36"/>
      <c r="H48" s="37"/>
      <c r="I48" s="171" t="s">
        <v>6</v>
      </c>
      <c r="J48" s="36"/>
      <c r="K48" s="37"/>
      <c r="L48" s="36" t="s">
        <v>15</v>
      </c>
      <c r="M48" s="36"/>
      <c r="N48" s="37"/>
      <c r="O48" s="226"/>
      <c r="P48" s="227"/>
      <c r="Q48" s="228"/>
      <c r="R48" s="6"/>
      <c r="S48" s="7"/>
      <c r="T48" s="8"/>
    </row>
    <row r="49" spans="3:25" ht="12" customHeight="1">
      <c r="C49" s="212" t="str">
        <f>LOOKUP(B48,$C$53:$C$87,$H$53:$H$87)</f>
        <v>川島　凛香</v>
      </c>
      <c r="D49" s="213"/>
      <c r="E49" s="214"/>
      <c r="F49" s="11">
        <f>Q43</f>
        <v>2</v>
      </c>
      <c r="G49" s="11" t="s">
        <v>10</v>
      </c>
      <c r="H49" s="12">
        <f>O43</f>
        <v>0</v>
      </c>
      <c r="I49" s="10">
        <f>Q45</f>
        <v>2</v>
      </c>
      <c r="J49" s="11" t="s">
        <v>10</v>
      </c>
      <c r="K49" s="12">
        <f>O45</f>
        <v>0</v>
      </c>
      <c r="L49" s="11">
        <f>Q47</f>
        <v>2</v>
      </c>
      <c r="M49" s="11" t="s">
        <v>10</v>
      </c>
      <c r="N49" s="12">
        <f>O47</f>
        <v>0</v>
      </c>
      <c r="O49" s="229"/>
      <c r="P49" s="230"/>
      <c r="Q49" s="231"/>
      <c r="R49" s="10"/>
      <c r="S49" s="11"/>
      <c r="T49" s="12"/>
      <c r="V49" s="222" t="str">
        <f>LOOKUP(B48,$C$53:$C$77,$K$53:$K$77)</f>
        <v>かわしま　りんか</v>
      </c>
      <c r="W49" s="222"/>
      <c r="X49" s="222"/>
      <c r="Y49" s="222"/>
    </row>
    <row r="50" spans="2:9" ht="12" customHeight="1">
      <c r="B50" s="1"/>
      <c r="G50" s="2"/>
      <c r="H50" s="2"/>
      <c r="I50" s="2"/>
    </row>
    <row r="51" spans="2:23" ht="18.75" hidden="1">
      <c r="B51" s="126"/>
      <c r="C51" s="199" t="str">
        <f>$C$1&amp;"　参加者名簿"</f>
        <v>令和５年夏季　さくら市ジュニア交流バドミントン大会　小学２年以下　参加者名簿</v>
      </c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26"/>
      <c r="W51" s="126"/>
    </row>
    <row r="52" spans="2:23" ht="13.5" hidden="1">
      <c r="B52" s="1"/>
      <c r="C52" s="198" t="s">
        <v>29</v>
      </c>
      <c r="D52" s="198"/>
      <c r="E52" s="197" t="s">
        <v>30</v>
      </c>
      <c r="F52" s="197"/>
      <c r="G52" s="197"/>
      <c r="H52" s="197" t="s">
        <v>31</v>
      </c>
      <c r="I52" s="197"/>
      <c r="J52" s="197"/>
      <c r="K52" s="197" t="s">
        <v>32</v>
      </c>
      <c r="L52" s="197"/>
      <c r="M52" s="197"/>
      <c r="N52" s="43" t="s">
        <v>33</v>
      </c>
      <c r="O52" s="44"/>
      <c r="P52" s="44"/>
      <c r="Q52" s="44"/>
      <c r="R52" s="44"/>
      <c r="S52" s="44"/>
      <c r="T52" s="45"/>
      <c r="U52" s="1"/>
      <c r="V52" s="1"/>
      <c r="W52" s="1"/>
    </row>
    <row r="53" spans="2:23" ht="13.5" hidden="1">
      <c r="B53" s="1"/>
      <c r="C53" s="197">
        <v>106</v>
      </c>
      <c r="D53" s="197"/>
      <c r="E53" s="198" t="s">
        <v>352</v>
      </c>
      <c r="F53" s="198"/>
      <c r="G53" s="198"/>
      <c r="H53" s="198" t="s">
        <v>374</v>
      </c>
      <c r="I53" s="198"/>
      <c r="J53" s="198"/>
      <c r="K53" s="198" t="s">
        <v>375</v>
      </c>
      <c r="L53" s="198"/>
      <c r="M53" s="198"/>
      <c r="N53" s="124" t="s">
        <v>365</v>
      </c>
      <c r="O53" s="44"/>
      <c r="P53" s="44"/>
      <c r="Q53" s="44"/>
      <c r="R53" s="44"/>
      <c r="S53" s="44"/>
      <c r="T53" s="45"/>
      <c r="U53" s="1"/>
      <c r="V53" s="1"/>
      <c r="W53" s="1"/>
    </row>
    <row r="54" spans="2:23" ht="13.5" hidden="1">
      <c r="B54" s="1"/>
      <c r="C54" s="197">
        <v>201</v>
      </c>
      <c r="D54" s="197"/>
      <c r="E54" s="198" t="s">
        <v>178</v>
      </c>
      <c r="F54" s="198"/>
      <c r="G54" s="198"/>
      <c r="H54" s="198"/>
      <c r="I54" s="198"/>
      <c r="J54" s="198"/>
      <c r="K54" s="198"/>
      <c r="L54" s="198"/>
      <c r="M54" s="198"/>
      <c r="N54" s="44"/>
      <c r="O54" s="44"/>
      <c r="P54" s="44"/>
      <c r="Q54" s="44"/>
      <c r="R54" s="44"/>
      <c r="S54" s="44"/>
      <c r="T54" s="45"/>
      <c r="U54" s="1"/>
      <c r="V54" s="1"/>
      <c r="W54" s="1"/>
    </row>
    <row r="55" spans="2:23" ht="13.5" hidden="1">
      <c r="B55" s="1">
        <v>1</v>
      </c>
      <c r="C55" s="197">
        <v>314</v>
      </c>
      <c r="D55" s="197"/>
      <c r="E55" s="198" t="s">
        <v>34</v>
      </c>
      <c r="F55" s="198"/>
      <c r="G55" s="198"/>
      <c r="H55" s="198"/>
      <c r="I55" s="198"/>
      <c r="J55" s="198"/>
      <c r="K55" s="198"/>
      <c r="L55" s="198"/>
      <c r="M55" s="198"/>
      <c r="N55" s="44"/>
      <c r="O55" s="44"/>
      <c r="P55" s="44"/>
      <c r="Q55" s="44"/>
      <c r="R55" s="44"/>
      <c r="S55" s="44"/>
      <c r="T55" s="45"/>
      <c r="U55" s="1"/>
      <c r="V55" s="1"/>
      <c r="W55" s="1"/>
    </row>
    <row r="56" spans="2:23" ht="13.5" hidden="1">
      <c r="B56" s="1">
        <v>3</v>
      </c>
      <c r="C56" s="197">
        <v>406</v>
      </c>
      <c r="D56" s="197"/>
      <c r="E56" s="198" t="s">
        <v>181</v>
      </c>
      <c r="F56" s="198"/>
      <c r="G56" s="198"/>
      <c r="H56" s="198" t="s">
        <v>184</v>
      </c>
      <c r="I56" s="198"/>
      <c r="J56" s="198"/>
      <c r="K56" s="198" t="s">
        <v>185</v>
      </c>
      <c r="L56" s="198"/>
      <c r="M56" s="198"/>
      <c r="N56" s="124" t="s">
        <v>356</v>
      </c>
      <c r="O56" s="44"/>
      <c r="P56" s="44"/>
      <c r="Q56" s="44"/>
      <c r="R56" s="44"/>
      <c r="S56" s="44"/>
      <c r="T56" s="45"/>
      <c r="U56" s="1"/>
      <c r="V56" s="1"/>
      <c r="W56" s="1"/>
    </row>
    <row r="57" spans="2:23" ht="13.5" hidden="1">
      <c r="B57" s="1"/>
      <c r="C57" s="197"/>
      <c r="D57" s="197"/>
      <c r="E57" s="198" t="s">
        <v>35</v>
      </c>
      <c r="F57" s="198"/>
      <c r="G57" s="198"/>
      <c r="H57" s="198"/>
      <c r="I57" s="198"/>
      <c r="J57" s="198"/>
      <c r="K57" s="198"/>
      <c r="L57" s="198"/>
      <c r="M57" s="198"/>
      <c r="N57" s="44"/>
      <c r="O57" s="44"/>
      <c r="P57" s="44"/>
      <c r="Q57" s="44"/>
      <c r="R57" s="44"/>
      <c r="S57" s="44"/>
      <c r="T57" s="45"/>
      <c r="U57" s="1"/>
      <c r="V57" s="1"/>
      <c r="W57" s="1"/>
    </row>
    <row r="58" spans="2:23" ht="13.5" hidden="1">
      <c r="B58" s="1"/>
      <c r="C58" s="242"/>
      <c r="D58" s="243"/>
      <c r="E58" s="244" t="s">
        <v>188</v>
      </c>
      <c r="F58" s="245"/>
      <c r="G58" s="246"/>
      <c r="H58" s="244"/>
      <c r="I58" s="245"/>
      <c r="J58" s="246"/>
      <c r="K58" s="244"/>
      <c r="L58" s="245"/>
      <c r="M58" s="246"/>
      <c r="N58" s="44"/>
      <c r="O58" s="44"/>
      <c r="P58" s="44"/>
      <c r="Q58" s="44"/>
      <c r="R58" s="44"/>
      <c r="S58" s="44"/>
      <c r="T58" s="45"/>
      <c r="U58" s="1"/>
      <c r="V58" s="1"/>
      <c r="W58" s="1"/>
    </row>
    <row r="59" spans="2:23" ht="13.5" hidden="1">
      <c r="B59" s="1"/>
      <c r="C59" s="242">
        <v>501</v>
      </c>
      <c r="D59" s="243"/>
      <c r="E59" s="244" t="s">
        <v>347</v>
      </c>
      <c r="F59" s="245"/>
      <c r="G59" s="246"/>
      <c r="H59" s="244"/>
      <c r="I59" s="245"/>
      <c r="J59" s="246"/>
      <c r="K59" s="244"/>
      <c r="L59" s="245"/>
      <c r="M59" s="246"/>
      <c r="N59" s="44"/>
      <c r="O59" s="44"/>
      <c r="P59" s="44"/>
      <c r="Q59" s="44"/>
      <c r="R59" s="44"/>
      <c r="S59" s="44"/>
      <c r="T59" s="45"/>
      <c r="U59" s="1"/>
      <c r="V59" s="1"/>
      <c r="W59" s="1"/>
    </row>
    <row r="60" spans="2:23" ht="13.5" hidden="1">
      <c r="B60" s="1"/>
      <c r="C60" s="242"/>
      <c r="D60" s="243"/>
      <c r="E60" s="244" t="s">
        <v>387</v>
      </c>
      <c r="F60" s="245"/>
      <c r="G60" s="246"/>
      <c r="H60" s="244"/>
      <c r="I60" s="245"/>
      <c r="J60" s="246"/>
      <c r="K60" s="244"/>
      <c r="L60" s="245"/>
      <c r="M60" s="246"/>
      <c r="N60" s="44"/>
      <c r="O60" s="44"/>
      <c r="P60" s="44"/>
      <c r="Q60" s="44"/>
      <c r="R60" s="44"/>
      <c r="S60" s="44"/>
      <c r="T60" s="45"/>
      <c r="U60" s="1"/>
      <c r="V60" s="1"/>
      <c r="W60" s="1"/>
    </row>
    <row r="61" spans="2:23" ht="13.5" hidden="1">
      <c r="B61" s="1"/>
      <c r="C61" s="242">
        <v>601</v>
      </c>
      <c r="D61" s="243"/>
      <c r="E61" s="244" t="s">
        <v>386</v>
      </c>
      <c r="F61" s="245"/>
      <c r="G61" s="246"/>
      <c r="H61" s="244"/>
      <c r="I61" s="245"/>
      <c r="J61" s="246"/>
      <c r="K61" s="244"/>
      <c r="L61" s="245"/>
      <c r="M61" s="246"/>
      <c r="N61" s="44"/>
      <c r="O61" s="44"/>
      <c r="P61" s="44"/>
      <c r="Q61" s="44"/>
      <c r="R61" s="44"/>
      <c r="S61" s="44"/>
      <c r="T61" s="45"/>
      <c r="U61" s="1"/>
      <c r="V61" s="1"/>
      <c r="W61" s="1"/>
    </row>
    <row r="62" spans="2:23" ht="13.5" hidden="1">
      <c r="B62" s="1">
        <v>4</v>
      </c>
      <c r="C62" s="197">
        <v>713</v>
      </c>
      <c r="D62" s="197"/>
      <c r="E62" s="198" t="s">
        <v>36</v>
      </c>
      <c r="F62" s="198"/>
      <c r="G62" s="198"/>
      <c r="H62" s="198" t="s">
        <v>204</v>
      </c>
      <c r="I62" s="198"/>
      <c r="J62" s="198"/>
      <c r="K62" s="198" t="s">
        <v>205</v>
      </c>
      <c r="L62" s="198"/>
      <c r="M62" s="198"/>
      <c r="N62" s="124" t="s">
        <v>398</v>
      </c>
      <c r="O62" s="44"/>
      <c r="P62" s="44"/>
      <c r="Q62" s="44"/>
      <c r="R62" s="44"/>
      <c r="S62" s="44"/>
      <c r="T62" s="45"/>
      <c r="U62" s="1"/>
      <c r="V62" s="1"/>
      <c r="W62" s="1"/>
    </row>
    <row r="63" spans="2:23" ht="13.5" hidden="1">
      <c r="B63" s="1">
        <v>5</v>
      </c>
      <c r="C63" s="197">
        <v>718</v>
      </c>
      <c r="D63" s="197"/>
      <c r="E63" s="198" t="s">
        <v>36</v>
      </c>
      <c r="F63" s="198"/>
      <c r="G63" s="198"/>
      <c r="H63" s="198" t="s">
        <v>405</v>
      </c>
      <c r="I63" s="198"/>
      <c r="J63" s="198"/>
      <c r="K63" s="198" t="s">
        <v>406</v>
      </c>
      <c r="L63" s="198"/>
      <c r="M63" s="198"/>
      <c r="N63" s="124" t="s">
        <v>398</v>
      </c>
      <c r="O63" s="44"/>
      <c r="P63" s="44"/>
      <c r="Q63" s="44"/>
      <c r="R63" s="44"/>
      <c r="S63" s="44"/>
      <c r="T63" s="45"/>
      <c r="U63" s="1"/>
      <c r="V63" s="1"/>
      <c r="W63" s="1"/>
    </row>
    <row r="64" spans="2:23" ht="13.5" hidden="1">
      <c r="B64" s="1"/>
      <c r="C64" s="197">
        <v>801</v>
      </c>
      <c r="D64" s="197"/>
      <c r="E64" s="198" t="s">
        <v>348</v>
      </c>
      <c r="F64" s="198"/>
      <c r="G64" s="198"/>
      <c r="H64" s="198"/>
      <c r="I64" s="198"/>
      <c r="J64" s="198"/>
      <c r="K64" s="198"/>
      <c r="L64" s="198"/>
      <c r="M64" s="198"/>
      <c r="N64" s="44"/>
      <c r="O64" s="44"/>
      <c r="P64" s="44"/>
      <c r="Q64" s="44"/>
      <c r="R64" s="44"/>
      <c r="S64" s="44"/>
      <c r="T64" s="45"/>
      <c r="U64" s="1"/>
      <c r="V64" s="1"/>
      <c r="W64" s="1"/>
    </row>
    <row r="65" spans="2:23" ht="13.5" hidden="1">
      <c r="B65" s="1"/>
      <c r="C65" s="197">
        <v>904</v>
      </c>
      <c r="D65" s="197"/>
      <c r="E65" s="198" t="s">
        <v>44</v>
      </c>
      <c r="F65" s="198"/>
      <c r="G65" s="198"/>
      <c r="H65" s="198" t="s">
        <v>378</v>
      </c>
      <c r="I65" s="198"/>
      <c r="J65" s="198"/>
      <c r="K65" s="198" t="s">
        <v>379</v>
      </c>
      <c r="L65" s="198"/>
      <c r="M65" s="198"/>
      <c r="N65" s="124" t="s">
        <v>398</v>
      </c>
      <c r="O65" s="44"/>
      <c r="P65" s="44"/>
      <c r="Q65" s="44"/>
      <c r="R65" s="44"/>
      <c r="S65" s="44"/>
      <c r="T65" s="45"/>
      <c r="U65" s="1"/>
      <c r="V65" s="1"/>
      <c r="W65" s="1"/>
    </row>
    <row r="66" spans="2:23" ht="13.5" hidden="1">
      <c r="B66" s="1"/>
      <c r="C66" s="197">
        <v>905</v>
      </c>
      <c r="D66" s="197"/>
      <c r="E66" s="198" t="s">
        <v>44</v>
      </c>
      <c r="F66" s="198"/>
      <c r="G66" s="198"/>
      <c r="H66" s="198" t="s">
        <v>380</v>
      </c>
      <c r="I66" s="198"/>
      <c r="J66" s="198"/>
      <c r="K66" s="198" t="s">
        <v>381</v>
      </c>
      <c r="L66" s="198"/>
      <c r="M66" s="198"/>
      <c r="N66" s="44"/>
      <c r="O66" s="44"/>
      <c r="P66" s="44"/>
      <c r="Q66" s="44"/>
      <c r="R66" s="44"/>
      <c r="S66" s="44"/>
      <c r="T66" s="45"/>
      <c r="U66" s="1"/>
      <c r="V66" s="1"/>
      <c r="W66" s="1"/>
    </row>
    <row r="67" spans="2:23" ht="13.5" hidden="1">
      <c r="B67" s="1"/>
      <c r="C67" s="197">
        <v>906</v>
      </c>
      <c r="D67" s="197"/>
      <c r="E67" s="198" t="s">
        <v>44</v>
      </c>
      <c r="F67" s="198"/>
      <c r="G67" s="198"/>
      <c r="H67" s="198" t="s">
        <v>382</v>
      </c>
      <c r="I67" s="198"/>
      <c r="J67" s="198"/>
      <c r="K67" s="198" t="s">
        <v>383</v>
      </c>
      <c r="L67" s="198"/>
      <c r="M67" s="198"/>
      <c r="N67" s="44"/>
      <c r="O67" s="44"/>
      <c r="P67" s="44"/>
      <c r="Q67" s="44"/>
      <c r="R67" s="44"/>
      <c r="S67" s="44"/>
      <c r="T67" s="45"/>
      <c r="U67" s="1"/>
      <c r="V67" s="1"/>
      <c r="W67" s="1"/>
    </row>
    <row r="68" spans="2:23" ht="13.5" hidden="1">
      <c r="B68" s="1"/>
      <c r="C68" s="197">
        <v>907</v>
      </c>
      <c r="D68" s="197"/>
      <c r="E68" s="198" t="s">
        <v>44</v>
      </c>
      <c r="F68" s="198"/>
      <c r="G68" s="198"/>
      <c r="H68" s="198" t="s">
        <v>384</v>
      </c>
      <c r="I68" s="198"/>
      <c r="J68" s="198"/>
      <c r="K68" s="198" t="s">
        <v>385</v>
      </c>
      <c r="L68" s="198"/>
      <c r="M68" s="198"/>
      <c r="N68" s="44"/>
      <c r="O68" s="44"/>
      <c r="P68" s="44"/>
      <c r="Q68" s="44"/>
      <c r="R68" s="44"/>
      <c r="S68" s="44"/>
      <c r="T68" s="45"/>
      <c r="U68" s="1"/>
      <c r="V68" s="1"/>
      <c r="W68" s="1"/>
    </row>
    <row r="69" spans="2:23" ht="13.5" hidden="1">
      <c r="B69" s="1"/>
      <c r="C69" s="197">
        <v>9911</v>
      </c>
      <c r="D69" s="197"/>
      <c r="E69" s="198" t="s">
        <v>1</v>
      </c>
      <c r="F69" s="198"/>
      <c r="G69" s="198"/>
      <c r="H69" s="198" t="s">
        <v>37</v>
      </c>
      <c r="I69" s="198"/>
      <c r="J69" s="198"/>
      <c r="K69" s="198"/>
      <c r="L69" s="198"/>
      <c r="M69" s="198"/>
      <c r="N69" s="44"/>
      <c r="O69" s="44"/>
      <c r="P69" s="44"/>
      <c r="Q69" s="44"/>
      <c r="R69" s="44"/>
      <c r="S69" s="44"/>
      <c r="T69" s="45"/>
      <c r="U69" s="1"/>
      <c r="V69" s="1"/>
      <c r="W69" s="1"/>
    </row>
    <row r="70" spans="2:23" ht="13.5" hidden="1">
      <c r="B70" s="1"/>
      <c r="C70" s="197">
        <v>9912</v>
      </c>
      <c r="D70" s="197"/>
      <c r="E70" s="198" t="s">
        <v>1</v>
      </c>
      <c r="F70" s="198"/>
      <c r="G70" s="198"/>
      <c r="H70" s="198" t="s">
        <v>38</v>
      </c>
      <c r="I70" s="198"/>
      <c r="J70" s="198"/>
      <c r="K70" s="198"/>
      <c r="L70" s="198"/>
      <c r="M70" s="198"/>
      <c r="N70" s="44"/>
      <c r="O70" s="44"/>
      <c r="P70" s="44"/>
      <c r="Q70" s="44"/>
      <c r="R70" s="44"/>
      <c r="S70" s="44"/>
      <c r="T70" s="45"/>
      <c r="U70" s="1"/>
      <c r="V70" s="1"/>
      <c r="W70" s="1"/>
    </row>
    <row r="71" spans="2:23" ht="13.5" hidden="1">
      <c r="B71" s="1"/>
      <c r="C71" s="197">
        <v>9913</v>
      </c>
      <c r="D71" s="197"/>
      <c r="E71" s="198" t="s">
        <v>1</v>
      </c>
      <c r="F71" s="198"/>
      <c r="G71" s="198"/>
      <c r="H71" s="198" t="s">
        <v>39</v>
      </c>
      <c r="I71" s="198"/>
      <c r="J71" s="198"/>
      <c r="K71" s="198"/>
      <c r="L71" s="198"/>
      <c r="M71" s="198"/>
      <c r="N71" s="44"/>
      <c r="O71" s="44"/>
      <c r="P71" s="44"/>
      <c r="Q71" s="44"/>
      <c r="R71" s="44"/>
      <c r="S71" s="44"/>
      <c r="T71" s="45"/>
      <c r="U71" s="1"/>
      <c r="V71" s="1"/>
      <c r="W71" s="1"/>
    </row>
    <row r="72" spans="2:23" ht="13.5" hidden="1">
      <c r="B72" s="1"/>
      <c r="C72" s="197">
        <v>9914</v>
      </c>
      <c r="D72" s="197"/>
      <c r="E72" s="198" t="s">
        <v>1</v>
      </c>
      <c r="F72" s="198"/>
      <c r="G72" s="198"/>
      <c r="H72" s="198" t="s">
        <v>40</v>
      </c>
      <c r="I72" s="198"/>
      <c r="J72" s="198"/>
      <c r="K72" s="198"/>
      <c r="L72" s="198"/>
      <c r="M72" s="198"/>
      <c r="N72" s="44"/>
      <c r="O72" s="44"/>
      <c r="P72" s="44"/>
      <c r="Q72" s="44"/>
      <c r="R72" s="44"/>
      <c r="S72" s="44"/>
      <c r="T72" s="45"/>
      <c r="U72" s="1"/>
      <c r="V72" s="1"/>
      <c r="W72" s="1"/>
    </row>
    <row r="73" spans="2:23" ht="13.5" hidden="1">
      <c r="B73" s="1"/>
      <c r="C73" s="197">
        <v>9915</v>
      </c>
      <c r="D73" s="197"/>
      <c r="E73" s="198" t="s">
        <v>1</v>
      </c>
      <c r="F73" s="198"/>
      <c r="G73" s="198"/>
      <c r="H73" s="198" t="s">
        <v>41</v>
      </c>
      <c r="I73" s="198"/>
      <c r="J73" s="198"/>
      <c r="K73" s="198"/>
      <c r="L73" s="198"/>
      <c r="M73" s="198"/>
      <c r="N73" s="44"/>
      <c r="O73" s="44"/>
      <c r="P73" s="44"/>
      <c r="Q73" s="44"/>
      <c r="R73" s="44"/>
      <c r="S73" s="44"/>
      <c r="T73" s="45"/>
      <c r="U73" s="1"/>
      <c r="V73" s="1"/>
      <c r="W73" s="1"/>
    </row>
    <row r="74" spans="2:23" ht="13.5" hidden="1">
      <c r="B74" s="1"/>
      <c r="C74" s="197">
        <v>9921</v>
      </c>
      <c r="D74" s="197"/>
      <c r="E74" s="198" t="s">
        <v>21</v>
      </c>
      <c r="F74" s="198"/>
      <c r="G74" s="198"/>
      <c r="H74" s="198" t="s">
        <v>37</v>
      </c>
      <c r="I74" s="198"/>
      <c r="J74" s="198"/>
      <c r="K74" s="198"/>
      <c r="L74" s="198"/>
      <c r="M74" s="198"/>
      <c r="N74" s="44"/>
      <c r="O74" s="44"/>
      <c r="P74" s="44"/>
      <c r="Q74" s="44"/>
      <c r="R74" s="44"/>
      <c r="S74" s="44"/>
      <c r="T74" s="45"/>
      <c r="U74" s="1"/>
      <c r="V74" s="1"/>
      <c r="W74" s="1"/>
    </row>
    <row r="75" spans="2:23" ht="13.5" hidden="1">
      <c r="B75" s="1"/>
      <c r="C75" s="197">
        <v>9922</v>
      </c>
      <c r="D75" s="197"/>
      <c r="E75" s="198" t="s">
        <v>21</v>
      </c>
      <c r="F75" s="198"/>
      <c r="G75" s="198"/>
      <c r="H75" s="198" t="s">
        <v>38</v>
      </c>
      <c r="I75" s="198"/>
      <c r="J75" s="198"/>
      <c r="K75" s="198"/>
      <c r="L75" s="198"/>
      <c r="M75" s="198"/>
      <c r="N75" s="44"/>
      <c r="O75" s="44"/>
      <c r="P75" s="44"/>
      <c r="Q75" s="44"/>
      <c r="R75" s="44"/>
      <c r="S75" s="44"/>
      <c r="T75" s="45"/>
      <c r="U75" s="1"/>
      <c r="V75" s="1"/>
      <c r="W75" s="1"/>
    </row>
    <row r="76" spans="2:23" ht="13.5" hidden="1">
      <c r="B76" s="1"/>
      <c r="C76" s="197">
        <v>9923</v>
      </c>
      <c r="D76" s="197"/>
      <c r="E76" s="198" t="s">
        <v>21</v>
      </c>
      <c r="F76" s="198"/>
      <c r="G76" s="198"/>
      <c r="H76" s="198" t="s">
        <v>39</v>
      </c>
      <c r="I76" s="198"/>
      <c r="J76" s="198"/>
      <c r="K76" s="198"/>
      <c r="L76" s="198"/>
      <c r="M76" s="198"/>
      <c r="N76" s="44"/>
      <c r="O76" s="44"/>
      <c r="P76" s="44"/>
      <c r="Q76" s="44"/>
      <c r="R76" s="44"/>
      <c r="S76" s="44"/>
      <c r="T76" s="45"/>
      <c r="U76" s="1"/>
      <c r="V76" s="1"/>
      <c r="W76" s="1"/>
    </row>
    <row r="77" spans="2:23" ht="13.5" hidden="1">
      <c r="B77" s="1"/>
      <c r="C77" s="197">
        <v>9924</v>
      </c>
      <c r="D77" s="197"/>
      <c r="E77" s="198" t="s">
        <v>21</v>
      </c>
      <c r="F77" s="198"/>
      <c r="G77" s="198"/>
      <c r="H77" s="198" t="s">
        <v>40</v>
      </c>
      <c r="I77" s="198"/>
      <c r="J77" s="198"/>
      <c r="K77" s="198"/>
      <c r="L77" s="198"/>
      <c r="M77" s="198"/>
      <c r="N77" s="44"/>
      <c r="O77" s="44"/>
      <c r="P77" s="44"/>
      <c r="Q77" s="44"/>
      <c r="R77" s="44"/>
      <c r="S77" s="44"/>
      <c r="T77" s="45"/>
      <c r="U77" s="1"/>
      <c r="V77" s="1"/>
      <c r="W77" s="1"/>
    </row>
    <row r="78" spans="2:23" ht="13.5" hidden="1">
      <c r="B78" s="1"/>
      <c r="C78" s="197">
        <v>9925</v>
      </c>
      <c r="D78" s="197"/>
      <c r="E78" s="198" t="s">
        <v>21</v>
      </c>
      <c r="F78" s="198"/>
      <c r="G78" s="198"/>
      <c r="H78" s="198" t="s">
        <v>41</v>
      </c>
      <c r="I78" s="198"/>
      <c r="J78" s="198"/>
      <c r="K78" s="198"/>
      <c r="L78" s="198"/>
      <c r="M78" s="198"/>
      <c r="N78" s="44"/>
      <c r="O78" s="44"/>
      <c r="P78" s="44"/>
      <c r="Q78" s="44"/>
      <c r="R78" s="44"/>
      <c r="S78" s="44"/>
      <c r="T78" s="45"/>
      <c r="U78" s="1"/>
      <c r="V78" s="1"/>
      <c r="W78" s="1"/>
    </row>
    <row r="79" spans="2:23" ht="13.5" hidden="1">
      <c r="B79" s="1"/>
      <c r="C79" s="197">
        <v>9931</v>
      </c>
      <c r="D79" s="197"/>
      <c r="E79" s="198" t="s">
        <v>22</v>
      </c>
      <c r="F79" s="198"/>
      <c r="G79" s="198"/>
      <c r="H79" s="198" t="s">
        <v>37</v>
      </c>
      <c r="I79" s="198"/>
      <c r="J79" s="198"/>
      <c r="K79" s="198"/>
      <c r="L79" s="198"/>
      <c r="M79" s="198"/>
      <c r="N79" s="44"/>
      <c r="O79" s="44"/>
      <c r="P79" s="44"/>
      <c r="Q79" s="44"/>
      <c r="R79" s="44"/>
      <c r="S79" s="44"/>
      <c r="T79" s="45"/>
      <c r="U79" s="1"/>
      <c r="V79" s="1"/>
      <c r="W79" s="1"/>
    </row>
    <row r="80" spans="2:23" ht="13.5" hidden="1">
      <c r="B80" s="1"/>
      <c r="C80" s="197">
        <v>9932</v>
      </c>
      <c r="D80" s="197"/>
      <c r="E80" s="198" t="s">
        <v>22</v>
      </c>
      <c r="F80" s="198"/>
      <c r="G80" s="198"/>
      <c r="H80" s="198" t="s">
        <v>38</v>
      </c>
      <c r="I80" s="198"/>
      <c r="J80" s="198"/>
      <c r="K80" s="198"/>
      <c r="L80" s="198"/>
      <c r="M80" s="198"/>
      <c r="N80" s="44"/>
      <c r="O80" s="44"/>
      <c r="P80" s="44"/>
      <c r="Q80" s="44"/>
      <c r="R80" s="44"/>
      <c r="S80" s="44"/>
      <c r="T80" s="45"/>
      <c r="U80" s="1"/>
      <c r="V80" s="1"/>
      <c r="W80" s="1"/>
    </row>
    <row r="81" spans="2:23" ht="13.5" hidden="1">
      <c r="B81" s="1"/>
      <c r="C81" s="197">
        <v>9933</v>
      </c>
      <c r="D81" s="197"/>
      <c r="E81" s="198" t="s">
        <v>22</v>
      </c>
      <c r="F81" s="198"/>
      <c r="G81" s="198"/>
      <c r="H81" s="198" t="s">
        <v>39</v>
      </c>
      <c r="I81" s="198"/>
      <c r="J81" s="198"/>
      <c r="K81" s="198"/>
      <c r="L81" s="198"/>
      <c r="M81" s="198"/>
      <c r="N81" s="44"/>
      <c r="O81" s="44"/>
      <c r="P81" s="44"/>
      <c r="Q81" s="44"/>
      <c r="R81" s="44"/>
      <c r="S81" s="44"/>
      <c r="T81" s="45"/>
      <c r="U81" s="1"/>
      <c r="V81" s="1"/>
      <c r="W81" s="1"/>
    </row>
    <row r="82" spans="2:23" ht="13.5" hidden="1">
      <c r="B82" s="1"/>
      <c r="C82" s="197">
        <v>9934</v>
      </c>
      <c r="D82" s="197"/>
      <c r="E82" s="198" t="s">
        <v>22</v>
      </c>
      <c r="F82" s="198"/>
      <c r="G82" s="198"/>
      <c r="H82" s="198" t="s">
        <v>40</v>
      </c>
      <c r="I82" s="198"/>
      <c r="J82" s="198"/>
      <c r="K82" s="198"/>
      <c r="L82" s="198"/>
      <c r="M82" s="198"/>
      <c r="N82" s="44"/>
      <c r="O82" s="44"/>
      <c r="P82" s="44"/>
      <c r="Q82" s="44"/>
      <c r="R82" s="44"/>
      <c r="S82" s="44"/>
      <c r="T82" s="45"/>
      <c r="U82" s="1"/>
      <c r="V82" s="1"/>
      <c r="W82" s="1"/>
    </row>
    <row r="83" spans="2:23" ht="13.5" hidden="1">
      <c r="B83" s="1"/>
      <c r="C83" s="197">
        <v>9941</v>
      </c>
      <c r="D83" s="197"/>
      <c r="E83" s="198" t="s">
        <v>23</v>
      </c>
      <c r="F83" s="198"/>
      <c r="G83" s="198"/>
      <c r="H83" s="198" t="s">
        <v>37</v>
      </c>
      <c r="I83" s="198"/>
      <c r="J83" s="198"/>
      <c r="K83" s="198"/>
      <c r="L83" s="198"/>
      <c r="M83" s="198"/>
      <c r="N83" s="44"/>
      <c r="O83" s="44"/>
      <c r="P83" s="44"/>
      <c r="Q83" s="44"/>
      <c r="R83" s="44"/>
      <c r="S83" s="44"/>
      <c r="T83" s="45"/>
      <c r="U83" s="1"/>
      <c r="V83" s="1"/>
      <c r="W83" s="1"/>
    </row>
    <row r="84" spans="2:23" ht="13.5" hidden="1">
      <c r="B84" s="1"/>
      <c r="C84" s="197">
        <v>9942</v>
      </c>
      <c r="D84" s="197"/>
      <c r="E84" s="198" t="s">
        <v>23</v>
      </c>
      <c r="F84" s="198"/>
      <c r="G84" s="198"/>
      <c r="H84" s="198" t="s">
        <v>38</v>
      </c>
      <c r="I84" s="198"/>
      <c r="J84" s="198"/>
      <c r="K84" s="198"/>
      <c r="L84" s="198"/>
      <c r="M84" s="198"/>
      <c r="N84" s="44"/>
      <c r="O84" s="44"/>
      <c r="P84" s="44"/>
      <c r="Q84" s="44"/>
      <c r="R84" s="44"/>
      <c r="S84" s="44"/>
      <c r="T84" s="45"/>
      <c r="U84" s="1"/>
      <c r="V84" s="1"/>
      <c r="W84" s="1"/>
    </row>
    <row r="85" spans="2:23" ht="13.5" hidden="1">
      <c r="B85" s="1"/>
      <c r="C85" s="197">
        <v>9943</v>
      </c>
      <c r="D85" s="197"/>
      <c r="E85" s="198" t="s">
        <v>23</v>
      </c>
      <c r="F85" s="198"/>
      <c r="G85" s="198"/>
      <c r="H85" s="198" t="s">
        <v>39</v>
      </c>
      <c r="I85" s="198"/>
      <c r="J85" s="198"/>
      <c r="K85" s="198"/>
      <c r="L85" s="198"/>
      <c r="M85" s="198"/>
      <c r="N85" s="44"/>
      <c r="O85" s="44"/>
      <c r="P85" s="44"/>
      <c r="Q85" s="44"/>
      <c r="R85" s="44"/>
      <c r="S85" s="44"/>
      <c r="T85" s="45"/>
      <c r="U85" s="1"/>
      <c r="V85" s="1"/>
      <c r="W85" s="1"/>
    </row>
    <row r="86" spans="2:23" ht="13.5" hidden="1">
      <c r="B86" s="1"/>
      <c r="C86" s="197">
        <v>9944</v>
      </c>
      <c r="D86" s="197"/>
      <c r="E86" s="198" t="s">
        <v>23</v>
      </c>
      <c r="F86" s="198"/>
      <c r="G86" s="198"/>
      <c r="H86" s="198" t="s">
        <v>40</v>
      </c>
      <c r="I86" s="198"/>
      <c r="J86" s="198"/>
      <c r="K86" s="198"/>
      <c r="L86" s="198"/>
      <c r="M86" s="198"/>
      <c r="N86" s="44"/>
      <c r="O86" s="44"/>
      <c r="P86" s="44"/>
      <c r="Q86" s="44"/>
      <c r="R86" s="44"/>
      <c r="S86" s="44"/>
      <c r="T86" s="45"/>
      <c r="U86" s="1"/>
      <c r="V86" s="1"/>
      <c r="W86" s="1"/>
    </row>
    <row r="87" spans="2:23" ht="13.5" hidden="1">
      <c r="B87" s="1"/>
      <c r="C87" s="197" t="s">
        <v>42</v>
      </c>
      <c r="D87" s="197"/>
      <c r="E87" s="198"/>
      <c r="F87" s="198"/>
      <c r="G87" s="198"/>
      <c r="H87" s="198"/>
      <c r="I87" s="198"/>
      <c r="J87" s="198"/>
      <c r="K87" s="198"/>
      <c r="L87" s="198"/>
      <c r="M87" s="198"/>
      <c r="N87" s="44"/>
      <c r="O87" s="44"/>
      <c r="P87" s="44"/>
      <c r="Q87" s="44"/>
      <c r="R87" s="44"/>
      <c r="S87" s="44"/>
      <c r="T87" s="45"/>
      <c r="U87" s="1"/>
      <c r="V87" s="1"/>
      <c r="W87" s="1"/>
    </row>
    <row r="88" ht="13.5" hidden="1"/>
  </sheetData>
  <sheetProtection sheet="1"/>
  <mergeCells count="250">
    <mergeCell ref="H85:J85"/>
    <mergeCell ref="K85:M85"/>
    <mergeCell ref="C86:D86"/>
    <mergeCell ref="E86:G86"/>
    <mergeCell ref="C84:D84"/>
    <mergeCell ref="E84:G84"/>
    <mergeCell ref="H84:J84"/>
    <mergeCell ref="K84:M84"/>
    <mergeCell ref="C87:D87"/>
    <mergeCell ref="E87:G87"/>
    <mergeCell ref="H87:J87"/>
    <mergeCell ref="K87:M87"/>
    <mergeCell ref="C85:D85"/>
    <mergeCell ref="E85:G85"/>
    <mergeCell ref="C82:D82"/>
    <mergeCell ref="E82:G82"/>
    <mergeCell ref="H82:J82"/>
    <mergeCell ref="K82:M82"/>
    <mergeCell ref="H86:J86"/>
    <mergeCell ref="K86:M86"/>
    <mergeCell ref="C83:D83"/>
    <mergeCell ref="E83:G83"/>
    <mergeCell ref="H83:J83"/>
    <mergeCell ref="K83:M83"/>
    <mergeCell ref="C80:D80"/>
    <mergeCell ref="E80:G80"/>
    <mergeCell ref="H80:J80"/>
    <mergeCell ref="K80:M80"/>
    <mergeCell ref="C81:D81"/>
    <mergeCell ref="E81:G81"/>
    <mergeCell ref="H81:J81"/>
    <mergeCell ref="K81:M81"/>
    <mergeCell ref="C78:D78"/>
    <mergeCell ref="E78:G78"/>
    <mergeCell ref="H78:J78"/>
    <mergeCell ref="K78:M78"/>
    <mergeCell ref="C79:D79"/>
    <mergeCell ref="E79:G79"/>
    <mergeCell ref="H79:J79"/>
    <mergeCell ref="K79:M79"/>
    <mergeCell ref="C76:D76"/>
    <mergeCell ref="E76:G76"/>
    <mergeCell ref="H76:J76"/>
    <mergeCell ref="K76:M76"/>
    <mergeCell ref="C77:D77"/>
    <mergeCell ref="E77:G77"/>
    <mergeCell ref="H77:J77"/>
    <mergeCell ref="K77:M77"/>
    <mergeCell ref="C74:D74"/>
    <mergeCell ref="E74:G74"/>
    <mergeCell ref="H74:J74"/>
    <mergeCell ref="K74:M74"/>
    <mergeCell ref="C75:D75"/>
    <mergeCell ref="E75:G75"/>
    <mergeCell ref="H75:J75"/>
    <mergeCell ref="K75:M75"/>
    <mergeCell ref="C72:D72"/>
    <mergeCell ref="E72:G72"/>
    <mergeCell ref="H72:J72"/>
    <mergeCell ref="K72:M72"/>
    <mergeCell ref="C73:D73"/>
    <mergeCell ref="E73:G73"/>
    <mergeCell ref="H73:J73"/>
    <mergeCell ref="K73:M73"/>
    <mergeCell ref="C70:D70"/>
    <mergeCell ref="E70:G70"/>
    <mergeCell ref="H70:J70"/>
    <mergeCell ref="K70:M70"/>
    <mergeCell ref="C71:D71"/>
    <mergeCell ref="E71:G71"/>
    <mergeCell ref="H71:J71"/>
    <mergeCell ref="K71:M71"/>
    <mergeCell ref="C65:D65"/>
    <mergeCell ref="E65:G65"/>
    <mergeCell ref="H65:J65"/>
    <mergeCell ref="K65:M65"/>
    <mergeCell ref="C69:D69"/>
    <mergeCell ref="E69:G69"/>
    <mergeCell ref="H69:J69"/>
    <mergeCell ref="K69:M69"/>
    <mergeCell ref="C63:D63"/>
    <mergeCell ref="E63:G63"/>
    <mergeCell ref="H63:J63"/>
    <mergeCell ref="K63:M63"/>
    <mergeCell ref="C64:D64"/>
    <mergeCell ref="E64:G64"/>
    <mergeCell ref="H64:J64"/>
    <mergeCell ref="K64:M64"/>
    <mergeCell ref="C58:D58"/>
    <mergeCell ref="E58:G58"/>
    <mergeCell ref="H58:J58"/>
    <mergeCell ref="K58:M58"/>
    <mergeCell ref="C59:D59"/>
    <mergeCell ref="E59:G59"/>
    <mergeCell ref="H59:J59"/>
    <mergeCell ref="K59:M59"/>
    <mergeCell ref="H56:J56"/>
    <mergeCell ref="K56:M56"/>
    <mergeCell ref="C57:D57"/>
    <mergeCell ref="E57:G57"/>
    <mergeCell ref="H57:J57"/>
    <mergeCell ref="K57:M57"/>
    <mergeCell ref="C55:D55"/>
    <mergeCell ref="E55:G55"/>
    <mergeCell ref="H55:J55"/>
    <mergeCell ref="K55:M55"/>
    <mergeCell ref="C67:D67"/>
    <mergeCell ref="E67:G67"/>
    <mergeCell ref="H67:J67"/>
    <mergeCell ref="K67:M67"/>
    <mergeCell ref="C56:D56"/>
    <mergeCell ref="E56:G56"/>
    <mergeCell ref="C51:U51"/>
    <mergeCell ref="C52:D52"/>
    <mergeCell ref="E52:G52"/>
    <mergeCell ref="H52:J52"/>
    <mergeCell ref="K52:M52"/>
    <mergeCell ref="C53:D53"/>
    <mergeCell ref="E53:G53"/>
    <mergeCell ref="H53:J53"/>
    <mergeCell ref="K53:M53"/>
    <mergeCell ref="C48:E48"/>
    <mergeCell ref="O48:Q49"/>
    <mergeCell ref="C49:E49"/>
    <mergeCell ref="V49:Y49"/>
    <mergeCell ref="V43:Y43"/>
    <mergeCell ref="C44:E44"/>
    <mergeCell ref="I44:K45"/>
    <mergeCell ref="C45:E45"/>
    <mergeCell ref="V45:Y45"/>
    <mergeCell ref="C46:E46"/>
    <mergeCell ref="L46:N47"/>
    <mergeCell ref="C47:E47"/>
    <mergeCell ref="V47:Y47"/>
    <mergeCell ref="F41:H41"/>
    <mergeCell ref="I41:K41"/>
    <mergeCell ref="L41:N41"/>
    <mergeCell ref="O41:Q41"/>
    <mergeCell ref="C42:E42"/>
    <mergeCell ref="F42:H43"/>
    <mergeCell ref="C43:E43"/>
    <mergeCell ref="C36:E36"/>
    <mergeCell ref="O36:Q37"/>
    <mergeCell ref="C37:E37"/>
    <mergeCell ref="V37:Y37"/>
    <mergeCell ref="C40:E41"/>
    <mergeCell ref="F40:H40"/>
    <mergeCell ref="I40:K40"/>
    <mergeCell ref="L40:N40"/>
    <mergeCell ref="O40:Q40"/>
    <mergeCell ref="R40:T41"/>
    <mergeCell ref="V31:Y31"/>
    <mergeCell ref="C32:E32"/>
    <mergeCell ref="I32:K33"/>
    <mergeCell ref="C33:E33"/>
    <mergeCell ref="V33:Y33"/>
    <mergeCell ref="C34:E34"/>
    <mergeCell ref="L34:N35"/>
    <mergeCell ref="C35:E35"/>
    <mergeCell ref="V35:Y35"/>
    <mergeCell ref="C30:E30"/>
    <mergeCell ref="F30:H31"/>
    <mergeCell ref="C31:E31"/>
    <mergeCell ref="C28:E29"/>
    <mergeCell ref="F28:H28"/>
    <mergeCell ref="I28:K28"/>
    <mergeCell ref="L28:N28"/>
    <mergeCell ref="O28:Q28"/>
    <mergeCell ref="R28:T29"/>
    <mergeCell ref="C24:E24"/>
    <mergeCell ref="O24:Q25"/>
    <mergeCell ref="C25:E25"/>
    <mergeCell ref="F29:H29"/>
    <mergeCell ref="I29:K29"/>
    <mergeCell ref="L29:N29"/>
    <mergeCell ref="O29:Q29"/>
    <mergeCell ref="V25:Y25"/>
    <mergeCell ref="V19:Y19"/>
    <mergeCell ref="C20:E20"/>
    <mergeCell ref="I20:K21"/>
    <mergeCell ref="C21:E21"/>
    <mergeCell ref="V21:Y21"/>
    <mergeCell ref="C22:E22"/>
    <mergeCell ref="L22:N23"/>
    <mergeCell ref="C23:E23"/>
    <mergeCell ref="V23:Y23"/>
    <mergeCell ref="F17:H17"/>
    <mergeCell ref="I17:K17"/>
    <mergeCell ref="L17:N17"/>
    <mergeCell ref="O17:Q17"/>
    <mergeCell ref="C18:E18"/>
    <mergeCell ref="F18:H19"/>
    <mergeCell ref="C19:E19"/>
    <mergeCell ref="C12:E12"/>
    <mergeCell ref="O12:Q13"/>
    <mergeCell ref="C13:E13"/>
    <mergeCell ref="V13:Y13"/>
    <mergeCell ref="C16:E17"/>
    <mergeCell ref="F16:H16"/>
    <mergeCell ref="I16:K16"/>
    <mergeCell ref="L16:N16"/>
    <mergeCell ref="O16:Q16"/>
    <mergeCell ref="R16:T17"/>
    <mergeCell ref="V7:Y7"/>
    <mergeCell ref="C8:E8"/>
    <mergeCell ref="I8:K9"/>
    <mergeCell ref="C9:E9"/>
    <mergeCell ref="V9:Y9"/>
    <mergeCell ref="C10:E10"/>
    <mergeCell ref="L10:N11"/>
    <mergeCell ref="C11:E11"/>
    <mergeCell ref="V11:Y11"/>
    <mergeCell ref="L5:N5"/>
    <mergeCell ref="O5:Q5"/>
    <mergeCell ref="C6:E6"/>
    <mergeCell ref="F6:H7"/>
    <mergeCell ref="C7:E7"/>
    <mergeCell ref="C4:E5"/>
    <mergeCell ref="F4:H4"/>
    <mergeCell ref="I4:K4"/>
    <mergeCell ref="L4:N4"/>
    <mergeCell ref="O4:Q4"/>
    <mergeCell ref="R4:T5"/>
    <mergeCell ref="C1:U1"/>
    <mergeCell ref="C54:D54"/>
    <mergeCell ref="E54:G54"/>
    <mergeCell ref="H54:J54"/>
    <mergeCell ref="K54:M54"/>
    <mergeCell ref="F5:H5"/>
    <mergeCell ref="I5:K5"/>
    <mergeCell ref="C66:D66"/>
    <mergeCell ref="E66:G66"/>
    <mergeCell ref="H66:J66"/>
    <mergeCell ref="K66:M66"/>
    <mergeCell ref="H61:J61"/>
    <mergeCell ref="K61:M61"/>
    <mergeCell ref="C62:D62"/>
    <mergeCell ref="E62:G62"/>
    <mergeCell ref="H62:J62"/>
    <mergeCell ref="K62:M62"/>
    <mergeCell ref="C68:D68"/>
    <mergeCell ref="E68:G68"/>
    <mergeCell ref="H68:J68"/>
    <mergeCell ref="K68:M68"/>
    <mergeCell ref="C60:D60"/>
    <mergeCell ref="E60:G60"/>
    <mergeCell ref="H60:J60"/>
    <mergeCell ref="K60:M60"/>
    <mergeCell ref="C61:D61"/>
    <mergeCell ref="E61:G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  <colBreaks count="1" manualBreakCount="1">
    <brk id="21" max="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勝美</dc:creator>
  <cp:keywords/>
  <dc:description/>
  <cp:lastModifiedBy>Hiroshi_TASHIRO</cp:lastModifiedBy>
  <cp:lastPrinted>2023-07-22T05:41:14Z</cp:lastPrinted>
  <dcterms:created xsi:type="dcterms:W3CDTF">2001-01-16T13:34:25Z</dcterms:created>
  <dcterms:modified xsi:type="dcterms:W3CDTF">2023-07-31T12:51:03Z</dcterms:modified>
  <cp:category/>
  <cp:version/>
  <cp:contentType/>
  <cp:contentStatus/>
</cp:coreProperties>
</file>