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9170" windowHeight="4950" activeTab="0"/>
  </bookViews>
  <sheets>
    <sheet name="男子Ａ" sheetId="1" r:id="rId1"/>
    <sheet name="男子Ｂ" sheetId="2" r:id="rId2"/>
    <sheet name="男子Ｃ" sheetId="3" r:id="rId3"/>
    <sheet name="女子Ｂ" sheetId="4" r:id="rId4"/>
    <sheet name="女子Ｃ" sheetId="5" r:id="rId5"/>
  </sheets>
  <definedNames>
    <definedName name="_xlnm.Print_Area" localSheetId="3">'女子Ｂ'!$D$1:$AT$77</definedName>
    <definedName name="_xlnm.Print_Area" localSheetId="4">'女子Ｃ'!$D$1:$AQ$60</definedName>
    <definedName name="_xlnm.Print_Area" localSheetId="0">'男子Ａ'!$D$1:$Z$35</definedName>
    <definedName name="_xlnm.Print_Area" localSheetId="1">'男子Ｂ'!$D$1:$AW$63</definedName>
    <definedName name="_xlnm.Print_Area" localSheetId="2">'男子Ｃ'!$D$1:$AS$74</definedName>
  </definedNames>
  <calcPr fullCalcOnLoad="1"/>
</workbook>
</file>

<file path=xl/sharedStrings.xml><?xml version="1.0" encoding="utf-8"?>
<sst xmlns="http://schemas.openxmlformats.org/spreadsheetml/2006/main" count="627" uniqueCount="215">
  <si>
    <t>順位</t>
  </si>
  <si>
    <t>③</t>
  </si>
  <si>
    <t>⑥</t>
  </si>
  <si>
    <t>④</t>
  </si>
  <si>
    <t>②</t>
  </si>
  <si>
    <t>①</t>
  </si>
  <si>
    <t>⑤</t>
  </si>
  <si>
    <t>-</t>
  </si>
  <si>
    <t>-</t>
  </si>
  <si>
    <t>③</t>
  </si>
  <si>
    <t>①</t>
  </si>
  <si>
    <t>－</t>
  </si>
  <si>
    <t>Aグループ</t>
  </si>
  <si>
    <t>Ｂグループ</t>
  </si>
  <si>
    <t>Ｄグループ</t>
  </si>
  <si>
    <t>Ａグループ</t>
  </si>
  <si>
    <t>Ｂグループ</t>
  </si>
  <si>
    <t>－</t>
  </si>
  <si>
    <t>②</t>
  </si>
  <si>
    <t>優勝</t>
  </si>
  <si>
    <t>Ｃグループ</t>
  </si>
  <si>
    <t>Ｂグループ</t>
  </si>
  <si>
    <t>番号</t>
  </si>
  <si>
    <t>チーム名</t>
  </si>
  <si>
    <t>参加者１</t>
  </si>
  <si>
    <t>参加者２</t>
  </si>
  <si>
    <t>備考</t>
  </si>
  <si>
    <t>※</t>
  </si>
  <si>
    <t>男子ダブルス　Ｂクラス　参加者名簿</t>
  </si>
  <si>
    <t>男子ダブルス　Ｃクラス　参加者名簿</t>
  </si>
  <si>
    <t>女子ダブルス　Ｂクラス　参加者名簿</t>
  </si>
  <si>
    <t>※</t>
  </si>
  <si>
    <t>⑥</t>
  </si>
  <si>
    <t>③</t>
  </si>
  <si>
    <t>⑥</t>
  </si>
  <si>
    <t>⑩</t>
  </si>
  <si>
    <t>⑧</t>
  </si>
  <si>
    <t>※</t>
  </si>
  <si>
    <t>Ｃグループ</t>
  </si>
  <si>
    <t>③</t>
  </si>
  <si>
    <t>①</t>
  </si>
  <si>
    <t>－</t>
  </si>
  <si>
    <t>②</t>
  </si>
  <si>
    <t>Dグループ</t>
  </si>
  <si>
    <t>Ｄグループ</t>
  </si>
  <si>
    <t>Ａグループ</t>
  </si>
  <si>
    <t>※</t>
  </si>
  <si>
    <t>参加者
番号</t>
  </si>
  <si>
    <t>Ｄグループ</t>
  </si>
  <si>
    <t>①</t>
  </si>
  <si>
    <t>③</t>
  </si>
  <si>
    <t>－</t>
  </si>
  <si>
    <t>②</t>
  </si>
  <si>
    <t>Ｂグループ</t>
  </si>
  <si>
    <t>Ｅグループ</t>
  </si>
  <si>
    <t>Ｃグループ</t>
  </si>
  <si>
    <t>Ｆグループ</t>
  </si>
  <si>
    <t>③</t>
  </si>
  <si>
    <t>①</t>
  </si>
  <si>
    <t>－</t>
  </si>
  <si>
    <t>②</t>
  </si>
  <si>
    <t>⑤</t>
  </si>
  <si>
    <t>-</t>
  </si>
  <si>
    <t>④</t>
  </si>
  <si>
    <t>Ｅグループ</t>
  </si>
  <si>
    <t>薄井</t>
  </si>
  <si>
    <t>さくら市</t>
  </si>
  <si>
    <t>鈴木</t>
  </si>
  <si>
    <t>吉田</t>
  </si>
  <si>
    <t>坂井</t>
  </si>
  <si>
    <t>海老原</t>
  </si>
  <si>
    <t>杉山</t>
  </si>
  <si>
    <t>渡辺</t>
  </si>
  <si>
    <t>手塚</t>
  </si>
  <si>
    <t>鴨川</t>
  </si>
  <si>
    <t>星野</t>
  </si>
  <si>
    <t>大島</t>
  </si>
  <si>
    <t>石崎</t>
  </si>
  <si>
    <t>小林</t>
  </si>
  <si>
    <t>齋藤</t>
  </si>
  <si>
    <t>小山</t>
  </si>
  <si>
    <t>光岡</t>
  </si>
  <si>
    <t>川俣</t>
  </si>
  <si>
    <t>石塚</t>
  </si>
  <si>
    <t>石川</t>
  </si>
  <si>
    <t>塩谷BC</t>
  </si>
  <si>
    <t>山崎</t>
  </si>
  <si>
    <t>高橋</t>
  </si>
  <si>
    <t>菊池</t>
  </si>
  <si>
    <t>永井</t>
  </si>
  <si>
    <t>田代</t>
  </si>
  <si>
    <t>西村</t>
  </si>
  <si>
    <t>板垣</t>
  </si>
  <si>
    <t>会津</t>
  </si>
  <si>
    <t>IBC Jr</t>
  </si>
  <si>
    <t>屋代</t>
  </si>
  <si>
    <t>佐藤</t>
  </si>
  <si>
    <t>土屋</t>
  </si>
  <si>
    <t>高松</t>
  </si>
  <si>
    <t>西野</t>
  </si>
  <si>
    <t>試合数：２３</t>
  </si>
  <si>
    <t>IBC</t>
  </si>
  <si>
    <t>前川</t>
  </si>
  <si>
    <t>後藤</t>
  </si>
  <si>
    <t>栗崎</t>
  </si>
  <si>
    <t>水上</t>
  </si>
  <si>
    <t>河内</t>
  </si>
  <si>
    <t>鉞</t>
  </si>
  <si>
    <t>河又</t>
  </si>
  <si>
    <t>高岩</t>
  </si>
  <si>
    <t>柿沼</t>
  </si>
  <si>
    <t>木村</t>
  </si>
  <si>
    <t>小太刀</t>
  </si>
  <si>
    <t>中里</t>
  </si>
  <si>
    <t>園部</t>
  </si>
  <si>
    <t>岡崎</t>
  </si>
  <si>
    <t>井伊</t>
  </si>
  <si>
    <t>平田</t>
  </si>
  <si>
    <t>五月女</t>
  </si>
  <si>
    <t>柴山</t>
  </si>
  <si>
    <t>大野</t>
  </si>
  <si>
    <t>磯島</t>
  </si>
  <si>
    <t>男子ダブルス　Ａクラス　参加者名簿</t>
  </si>
  <si>
    <t>ＩＢＣ</t>
  </si>
  <si>
    <t>貴田</t>
  </si>
  <si>
    <t>穴山</t>
  </si>
  <si>
    <t>日當</t>
  </si>
  <si>
    <t>女子ダブルス　Ｃクラス　参加者名簿</t>
  </si>
  <si>
    <t>ＩＢＣ　Ｊｒ</t>
  </si>
  <si>
    <t>アリス</t>
  </si>
  <si>
    <t>ＮＢＡ</t>
  </si>
  <si>
    <t>関根</t>
  </si>
  <si>
    <t>ＮＢＣ</t>
  </si>
  <si>
    <t>ＮＢＣ</t>
  </si>
  <si>
    <t>金子</t>
  </si>
  <si>
    <t>オリーブ</t>
  </si>
  <si>
    <t>提箸</t>
  </si>
  <si>
    <t>印南</t>
  </si>
  <si>
    <t>オリーブ</t>
  </si>
  <si>
    <t>和気</t>
  </si>
  <si>
    <t>山下</t>
  </si>
  <si>
    <t>大野谷</t>
  </si>
  <si>
    <t>こまくさＧＣ</t>
  </si>
  <si>
    <t>鷹箸</t>
  </si>
  <si>
    <t>シャープ</t>
  </si>
  <si>
    <t>八木</t>
  </si>
  <si>
    <t>シャープ</t>
  </si>
  <si>
    <t>安原</t>
  </si>
  <si>
    <t>平久井</t>
  </si>
  <si>
    <t>永島</t>
  </si>
  <si>
    <t>シャトル２１</t>
  </si>
  <si>
    <t>植木</t>
  </si>
  <si>
    <t>田辺</t>
  </si>
  <si>
    <t>石田</t>
  </si>
  <si>
    <t>久保</t>
  </si>
  <si>
    <t>田中</t>
  </si>
  <si>
    <t>ｔ－ｂａｋ’Ｓ</t>
  </si>
  <si>
    <t>上野</t>
  </si>
  <si>
    <t>横田</t>
  </si>
  <si>
    <t>青柳</t>
  </si>
  <si>
    <t>日山</t>
  </si>
  <si>
    <t>村井</t>
  </si>
  <si>
    <t>中静</t>
  </si>
  <si>
    <t>星</t>
  </si>
  <si>
    <t>鍋島</t>
  </si>
  <si>
    <t>バネット</t>
  </si>
  <si>
    <t>長野</t>
  </si>
  <si>
    <t>バネット</t>
  </si>
  <si>
    <t>金沢</t>
  </si>
  <si>
    <t>小沼</t>
  </si>
  <si>
    <t>相良</t>
  </si>
  <si>
    <t>斎藤</t>
  </si>
  <si>
    <t>大森</t>
  </si>
  <si>
    <t>山本</t>
  </si>
  <si>
    <t>角田</t>
  </si>
  <si>
    <t>深田</t>
  </si>
  <si>
    <t>大久保</t>
  </si>
  <si>
    <t>神戸</t>
  </si>
  <si>
    <t>海老澤</t>
  </si>
  <si>
    <t>生駒</t>
  </si>
  <si>
    <t>倉林</t>
  </si>
  <si>
    <t>宇根</t>
  </si>
  <si>
    <t>寺田</t>
  </si>
  <si>
    <t>ＵＭＢＣ</t>
  </si>
  <si>
    <t>野口</t>
  </si>
  <si>
    <t>瀬賀</t>
  </si>
  <si>
    <t>　</t>
  </si>
  <si>
    <t>　</t>
  </si>
  <si>
    <t>平山</t>
  </si>
  <si>
    <t>小室</t>
  </si>
  <si>
    <t>柴</t>
  </si>
  <si>
    <t>葉山</t>
  </si>
  <si>
    <t>学生？</t>
  </si>
  <si>
    <t>NANAHA Jr</t>
  </si>
  <si>
    <t>学生</t>
  </si>
  <si>
    <t>ミックス</t>
  </si>
  <si>
    <t>学生、ミックス</t>
  </si>
  <si>
    <t>ｳｴﾙｶﾑBC</t>
  </si>
  <si>
    <t>石下</t>
  </si>
  <si>
    <t>宮田</t>
  </si>
  <si>
    <t>ミックス</t>
  </si>
  <si>
    <t>第７回さくら市オープンバドミントン大会　男子ダブルス　Ａクラス</t>
  </si>
  <si>
    <t>第７回さくら市オープンバドミントン大会　男子ダブルス　Ｃクラス</t>
  </si>
  <si>
    <t>第７回さくら市オープンバドミントン大会　女子ダブルス　Ｂクラス</t>
  </si>
  <si>
    <t>第７回さくら市オープンバドミントン大会　女子ダブルス　Ｃクラス</t>
  </si>
  <si>
    <t>第７回さくら市オープンバドミントン大会　男子ダブルス　Ｂクラス</t>
  </si>
  <si>
    <t>第３位</t>
  </si>
  <si>
    <t>準優勝</t>
  </si>
  <si>
    <t>宇和野</t>
  </si>
  <si>
    <t>当日エントリー変更</t>
  </si>
  <si>
    <t>川崎</t>
  </si>
  <si>
    <t>順位は得失ゲーム差による</t>
  </si>
  <si>
    <t>ゲーム差　－１</t>
  </si>
  <si>
    <t>ゲーム差　±０</t>
  </si>
  <si>
    <t>ゲーム差　＋１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</si>
</sst>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HGｺﾞｼｯｸE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ont="1" applyBorder="1" applyAlignment="1">
      <alignment shrinkToFit="1"/>
    </xf>
    <xf numFmtId="0" fontId="4" fillId="0" borderId="2" xfId="0" applyFont="1" applyBorder="1" applyAlignment="1">
      <alignment shrinkToFit="1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4" xfId="0" applyFont="1" applyBorder="1" applyAlignment="1">
      <alignment shrinkToFi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2" xfId="0" applyFont="1" applyBorder="1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0" fillId="0" borderId="32" xfId="0" applyBorder="1" applyAlignment="1" quotePrefix="1">
      <alignment horizontal="center" shrinkToFit="1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21</xdr:row>
      <xdr:rowOff>114300</xdr:rowOff>
    </xdr:from>
    <xdr:to>
      <xdr:col>22</xdr:col>
      <xdr:colOff>0</xdr:colOff>
      <xdr:row>21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8004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1</xdr:row>
      <xdr:rowOff>0</xdr:rowOff>
    </xdr:from>
    <xdr:to>
      <xdr:col>21</xdr:col>
      <xdr:colOff>9525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5909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815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35814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190500</xdr:colOff>
      <xdr:row>1</xdr:row>
      <xdr:rowOff>0</xdr:rowOff>
    </xdr:from>
    <xdr:to>
      <xdr:col>25</xdr:col>
      <xdr:colOff>190500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5720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1</xdr:row>
      <xdr:rowOff>0</xdr:rowOff>
    </xdr:from>
    <xdr:to>
      <xdr:col>23</xdr:col>
      <xdr:colOff>9525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9909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1</xdr:row>
      <xdr:rowOff>0</xdr:rowOff>
    </xdr:from>
    <xdr:to>
      <xdr:col>29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172075" y="342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39814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1</xdr:row>
      <xdr:rowOff>0</xdr:rowOff>
    </xdr:from>
    <xdr:to>
      <xdr:col>27</xdr:col>
      <xdr:colOff>190500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9720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</xdr:row>
      <xdr:rowOff>114300</xdr:rowOff>
    </xdr:from>
    <xdr:to>
      <xdr:col>21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6004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4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125" style="26" hidden="1" customWidth="1"/>
    <col min="3" max="4" width="0.875" style="0" customWidth="1"/>
    <col min="5" max="19" width="4.625" style="0" customWidth="1"/>
    <col min="20" max="22" width="4.625" style="0" hidden="1" customWidth="1"/>
    <col min="23" max="25" width="4.625" style="0" customWidth="1"/>
    <col min="26" max="26" width="0.875" style="0" customWidth="1"/>
  </cols>
  <sheetData>
    <row r="1" spans="2:26" ht="27">
      <c r="B1" s="48" t="s">
        <v>47</v>
      </c>
      <c r="D1" s="74" t="s">
        <v>201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ht="13.5">
      <c r="B2" s="34"/>
    </row>
    <row r="3" spans="5:25" ht="13.5">
      <c r="E3" s="80"/>
      <c r="F3" s="81"/>
      <c r="G3" s="82"/>
      <c r="H3" s="76" t="str">
        <f>E6</f>
        <v>バネット</v>
      </c>
      <c r="I3" s="51"/>
      <c r="J3" s="77"/>
      <c r="K3" s="76" t="str">
        <f>E9</f>
        <v>シャトル２１</v>
      </c>
      <c r="L3" s="51"/>
      <c r="M3" s="77"/>
      <c r="N3" s="76" t="str">
        <f>E12</f>
        <v>ＩＢＣ</v>
      </c>
      <c r="O3" s="51"/>
      <c r="P3" s="77"/>
      <c r="Q3" s="76" t="str">
        <f>E15</f>
        <v>バネット</v>
      </c>
      <c r="R3" s="51"/>
      <c r="S3" s="51"/>
      <c r="T3" s="76">
        <f>E18</f>
        <v>0</v>
      </c>
      <c r="U3" s="51"/>
      <c r="V3" s="77"/>
      <c r="W3" s="1"/>
      <c r="X3" s="2"/>
      <c r="Y3" s="3"/>
    </row>
    <row r="4" spans="5:25" ht="13.5">
      <c r="E4" s="83"/>
      <c r="F4" s="84"/>
      <c r="G4" s="85"/>
      <c r="H4" s="52" t="str">
        <f>E7</f>
        <v>星野</v>
      </c>
      <c r="I4" s="53"/>
      <c r="J4" s="78"/>
      <c r="K4" s="52" t="str">
        <f>E10</f>
        <v>井伊</v>
      </c>
      <c r="L4" s="53"/>
      <c r="M4" s="78"/>
      <c r="N4" s="52" t="str">
        <f>E13</f>
        <v>園部</v>
      </c>
      <c r="O4" s="53"/>
      <c r="P4" s="78"/>
      <c r="Q4" s="52" t="str">
        <f>E16</f>
        <v>金沢</v>
      </c>
      <c r="R4" s="53"/>
      <c r="S4" s="53"/>
      <c r="T4" s="52">
        <f>E19</f>
        <v>0</v>
      </c>
      <c r="U4" s="53"/>
      <c r="V4" s="78"/>
      <c r="W4" s="52" t="s">
        <v>0</v>
      </c>
      <c r="X4" s="53"/>
      <c r="Y4" s="78"/>
    </row>
    <row r="5" spans="5:25" ht="13.5">
      <c r="E5" s="86"/>
      <c r="F5" s="87"/>
      <c r="G5" s="88"/>
      <c r="H5" s="54" t="str">
        <f>E8</f>
        <v>長野</v>
      </c>
      <c r="I5" s="55"/>
      <c r="J5" s="79"/>
      <c r="K5" s="54" t="str">
        <f>E11</f>
        <v>栗崎</v>
      </c>
      <c r="L5" s="55"/>
      <c r="M5" s="79"/>
      <c r="N5" s="54" t="str">
        <f>E14</f>
        <v>貴田</v>
      </c>
      <c r="O5" s="55"/>
      <c r="P5" s="79"/>
      <c r="Q5" s="54" t="str">
        <f>E17</f>
        <v>小沼</v>
      </c>
      <c r="R5" s="55"/>
      <c r="S5" s="55"/>
      <c r="T5" s="54">
        <f>E20</f>
        <v>0</v>
      </c>
      <c r="U5" s="55"/>
      <c r="V5" s="79"/>
      <c r="W5" s="7"/>
      <c r="X5" s="8"/>
      <c r="Y5" s="9"/>
    </row>
    <row r="6" spans="2:25" ht="13.5">
      <c r="B6" s="32">
        <v>3</v>
      </c>
      <c r="E6" s="76" t="str">
        <f>LOOKUP(B6,$E$25:$E$34,$G$25:$G$34)</f>
        <v>バネット</v>
      </c>
      <c r="F6" s="51"/>
      <c r="G6" s="77"/>
      <c r="H6" s="80"/>
      <c r="I6" s="81"/>
      <c r="J6" s="82"/>
      <c r="K6" s="5" t="s">
        <v>6</v>
      </c>
      <c r="L6" s="5"/>
      <c r="M6" s="6"/>
      <c r="N6" s="2" t="s">
        <v>5</v>
      </c>
      <c r="O6" s="2"/>
      <c r="P6" s="3"/>
      <c r="Q6" s="2" t="s">
        <v>1</v>
      </c>
      <c r="R6" s="2"/>
      <c r="S6" s="3"/>
      <c r="T6" s="4" t="s">
        <v>33</v>
      </c>
      <c r="U6" s="5"/>
      <c r="V6" s="6"/>
      <c r="W6" s="4"/>
      <c r="X6" s="5"/>
      <c r="Y6" s="6"/>
    </row>
    <row r="7" spans="5:25" ht="13.5">
      <c r="E7" s="52" t="str">
        <f>LOOKUP(B6,$E$25:$E$34,$J$25:$J$34)</f>
        <v>星野</v>
      </c>
      <c r="F7" s="53"/>
      <c r="G7" s="78"/>
      <c r="H7" s="83"/>
      <c r="I7" s="84"/>
      <c r="J7" s="85"/>
      <c r="K7" s="16">
        <v>2</v>
      </c>
      <c r="L7" s="16" t="s">
        <v>7</v>
      </c>
      <c r="M7" s="17">
        <v>1</v>
      </c>
      <c r="N7" s="16">
        <v>1</v>
      </c>
      <c r="O7" s="16" t="s">
        <v>7</v>
      </c>
      <c r="P7" s="17">
        <v>2</v>
      </c>
      <c r="Q7" s="16">
        <v>1</v>
      </c>
      <c r="R7" s="16" t="s">
        <v>7</v>
      </c>
      <c r="S7" s="17">
        <v>2</v>
      </c>
      <c r="T7" s="38"/>
      <c r="U7" s="16"/>
      <c r="V7" s="17"/>
      <c r="W7" s="4"/>
      <c r="X7" s="56" t="s">
        <v>206</v>
      </c>
      <c r="Y7" s="6"/>
    </row>
    <row r="8" spans="5:25" ht="13.5">
      <c r="E8" s="54" t="str">
        <f>LOOKUP(B6,$E$25:$E$34,$M$25:$M$34)</f>
        <v>長野</v>
      </c>
      <c r="F8" s="55"/>
      <c r="G8" s="79"/>
      <c r="H8" s="86"/>
      <c r="I8" s="87"/>
      <c r="J8" s="88"/>
      <c r="K8" s="8"/>
      <c r="L8" s="8"/>
      <c r="M8" s="9"/>
      <c r="N8" s="8"/>
      <c r="O8" s="8"/>
      <c r="P8" s="9"/>
      <c r="Q8" s="8"/>
      <c r="R8" s="8"/>
      <c r="S8" s="9"/>
      <c r="T8" s="7"/>
      <c r="U8" s="8"/>
      <c r="V8" s="9"/>
      <c r="W8" s="7"/>
      <c r="X8" s="8"/>
      <c r="Y8" s="9"/>
    </row>
    <row r="9" spans="2:25" ht="13.5">
      <c r="B9" s="32">
        <v>2</v>
      </c>
      <c r="E9" s="76" t="str">
        <f>LOOKUP(B9,$E$25:$E$34,$G$25:$G$34)</f>
        <v>シャトル２１</v>
      </c>
      <c r="F9" s="51"/>
      <c r="G9" s="77"/>
      <c r="H9" s="5" t="s">
        <v>6</v>
      </c>
      <c r="I9" s="5"/>
      <c r="J9" s="6"/>
      <c r="K9" s="80"/>
      <c r="L9" s="81"/>
      <c r="M9" s="82"/>
      <c r="N9" s="5" t="s">
        <v>3</v>
      </c>
      <c r="O9" s="5"/>
      <c r="P9" s="6"/>
      <c r="Q9" s="5" t="s">
        <v>4</v>
      </c>
      <c r="R9" s="5"/>
      <c r="S9" s="6"/>
      <c r="T9" s="4" t="s">
        <v>34</v>
      </c>
      <c r="U9" s="5"/>
      <c r="V9" s="6"/>
      <c r="W9" s="4"/>
      <c r="X9" s="5"/>
      <c r="Y9" s="6"/>
    </row>
    <row r="10" spans="5:25" ht="13.5">
      <c r="E10" s="52" t="str">
        <f>LOOKUP(B9,$E$25:$E$34,$J$25:$J$34)</f>
        <v>井伊</v>
      </c>
      <c r="F10" s="53"/>
      <c r="G10" s="78"/>
      <c r="H10" s="16">
        <v>1</v>
      </c>
      <c r="I10" s="16" t="s">
        <v>7</v>
      </c>
      <c r="J10" s="17">
        <v>2</v>
      </c>
      <c r="K10" s="83"/>
      <c r="L10" s="84"/>
      <c r="M10" s="85"/>
      <c r="N10" s="5">
        <v>1</v>
      </c>
      <c r="O10" s="16" t="s">
        <v>8</v>
      </c>
      <c r="P10" s="17">
        <v>2</v>
      </c>
      <c r="Q10" s="16">
        <v>1</v>
      </c>
      <c r="R10" s="16" t="s">
        <v>8</v>
      </c>
      <c r="S10" s="17">
        <v>2</v>
      </c>
      <c r="T10" s="38"/>
      <c r="U10" s="16"/>
      <c r="V10" s="17"/>
      <c r="W10" s="4"/>
      <c r="X10" s="16">
        <v>4</v>
      </c>
      <c r="Y10" s="6"/>
    </row>
    <row r="11" spans="5:25" ht="13.5">
      <c r="E11" s="54" t="str">
        <f>LOOKUP(B9,$E$25:$E$34,$M$25:$M$34)</f>
        <v>栗崎</v>
      </c>
      <c r="F11" s="55"/>
      <c r="G11" s="79"/>
      <c r="H11" s="8"/>
      <c r="I11" s="8"/>
      <c r="J11" s="9"/>
      <c r="K11" s="86"/>
      <c r="L11" s="87"/>
      <c r="M11" s="88"/>
      <c r="N11" s="8"/>
      <c r="O11" s="8"/>
      <c r="P11" s="9"/>
      <c r="Q11" s="7"/>
      <c r="R11" s="8"/>
      <c r="S11" s="9"/>
      <c r="T11" s="7"/>
      <c r="U11" s="8"/>
      <c r="V11" s="9"/>
      <c r="W11" s="7"/>
      <c r="X11" s="8"/>
      <c r="Y11" s="9"/>
    </row>
    <row r="12" spans="2:25" ht="13.5">
      <c r="B12" s="32">
        <v>1</v>
      </c>
      <c r="E12" s="76" t="str">
        <f>LOOKUP(B12,$E$25:$E$34,$G$25:$G$34)</f>
        <v>ＩＢＣ</v>
      </c>
      <c r="F12" s="51"/>
      <c r="G12" s="77"/>
      <c r="H12" s="2" t="s">
        <v>5</v>
      </c>
      <c r="I12" s="2"/>
      <c r="J12" s="3"/>
      <c r="K12" s="5" t="s">
        <v>3</v>
      </c>
      <c r="L12" s="5"/>
      <c r="M12" s="6"/>
      <c r="N12" s="80"/>
      <c r="O12" s="81"/>
      <c r="P12" s="82"/>
      <c r="Q12" s="5" t="s">
        <v>2</v>
      </c>
      <c r="R12" s="5"/>
      <c r="S12" s="6"/>
      <c r="T12" s="23" t="s">
        <v>35</v>
      </c>
      <c r="U12" s="16"/>
      <c r="V12" s="17"/>
      <c r="W12" s="4"/>
      <c r="X12" s="5"/>
      <c r="Y12" s="6"/>
    </row>
    <row r="13" spans="5:25" ht="13.5">
      <c r="E13" s="52" t="str">
        <f>LOOKUP(B12,$E$25:$E$34,$J$25:$J$34)</f>
        <v>園部</v>
      </c>
      <c r="F13" s="53"/>
      <c r="G13" s="78"/>
      <c r="H13" s="16">
        <v>2</v>
      </c>
      <c r="I13" s="16" t="s">
        <v>7</v>
      </c>
      <c r="J13" s="17">
        <v>1</v>
      </c>
      <c r="K13" s="16">
        <v>2</v>
      </c>
      <c r="L13" s="16" t="s">
        <v>8</v>
      </c>
      <c r="M13" s="17">
        <v>1</v>
      </c>
      <c r="N13" s="83"/>
      <c r="O13" s="84"/>
      <c r="P13" s="85"/>
      <c r="Q13" s="42">
        <v>1</v>
      </c>
      <c r="R13" s="16" t="s">
        <v>8</v>
      </c>
      <c r="S13" s="17">
        <v>2</v>
      </c>
      <c r="T13" s="38"/>
      <c r="U13" s="16"/>
      <c r="V13" s="17"/>
      <c r="W13" s="4"/>
      <c r="X13" s="56" t="s">
        <v>207</v>
      </c>
      <c r="Y13" s="6"/>
    </row>
    <row r="14" spans="5:25" ht="13.5">
      <c r="E14" s="54" t="str">
        <f>LOOKUP(B12,$E$25:$E$34,$M$25:$M$34)</f>
        <v>貴田</v>
      </c>
      <c r="F14" s="55"/>
      <c r="G14" s="79"/>
      <c r="H14" s="8"/>
      <c r="I14" s="8"/>
      <c r="J14" s="9"/>
      <c r="K14" s="8"/>
      <c r="L14" s="8"/>
      <c r="M14" s="9"/>
      <c r="N14" s="86"/>
      <c r="O14" s="87"/>
      <c r="P14" s="88"/>
      <c r="Q14" s="7"/>
      <c r="R14" s="8"/>
      <c r="S14" s="9"/>
      <c r="T14" s="35"/>
      <c r="U14" s="36"/>
      <c r="V14" s="37"/>
      <c r="W14" s="7"/>
      <c r="X14" s="8"/>
      <c r="Y14" s="9"/>
    </row>
    <row r="15" spans="2:25" ht="13.5">
      <c r="B15" s="32">
        <v>4</v>
      </c>
      <c r="E15" s="76" t="str">
        <f>LOOKUP(B15,$E$25:$E$34,$G$25:$G$34)</f>
        <v>バネット</v>
      </c>
      <c r="F15" s="51"/>
      <c r="G15" s="77"/>
      <c r="H15" s="2" t="s">
        <v>1</v>
      </c>
      <c r="I15" s="2"/>
      <c r="J15" s="3"/>
      <c r="K15" s="5" t="s">
        <v>4</v>
      </c>
      <c r="L15" s="5"/>
      <c r="M15" s="6"/>
      <c r="N15" s="5" t="s">
        <v>2</v>
      </c>
      <c r="O15" s="5"/>
      <c r="P15" s="6"/>
      <c r="Q15" s="80"/>
      <c r="R15" s="81"/>
      <c r="S15" s="82"/>
      <c r="T15" s="4" t="s">
        <v>36</v>
      </c>
      <c r="U15" s="5"/>
      <c r="V15" s="6"/>
      <c r="W15" s="1"/>
      <c r="X15" s="2"/>
      <c r="Y15" s="3"/>
    </row>
    <row r="16" spans="5:25" ht="13.5">
      <c r="E16" s="52" t="str">
        <f>LOOKUP(B15,$E$25:$E$34,$J$25:$J$34)</f>
        <v>金沢</v>
      </c>
      <c r="F16" s="53"/>
      <c r="G16" s="78"/>
      <c r="H16" s="16">
        <v>2</v>
      </c>
      <c r="I16" s="16" t="s">
        <v>7</v>
      </c>
      <c r="J16" s="17">
        <v>1</v>
      </c>
      <c r="K16" s="16">
        <v>2</v>
      </c>
      <c r="L16" s="16" t="s">
        <v>8</v>
      </c>
      <c r="M16" s="17">
        <v>1</v>
      </c>
      <c r="N16" s="42">
        <v>2</v>
      </c>
      <c r="O16" s="16" t="s">
        <v>8</v>
      </c>
      <c r="P16" s="17">
        <v>1</v>
      </c>
      <c r="Q16" s="83"/>
      <c r="R16" s="84"/>
      <c r="S16" s="85"/>
      <c r="T16" s="4"/>
      <c r="U16" s="5"/>
      <c r="V16" s="6"/>
      <c r="W16" s="4"/>
      <c r="X16" s="57" t="s">
        <v>19</v>
      </c>
      <c r="Y16" s="6"/>
    </row>
    <row r="17" spans="5:25" ht="13.5">
      <c r="E17" s="54" t="str">
        <f>LOOKUP(B15,$E$25:$E$34,$M$25:$M$34)</f>
        <v>小沼</v>
      </c>
      <c r="F17" s="55"/>
      <c r="G17" s="79"/>
      <c r="H17" s="8"/>
      <c r="I17" s="8"/>
      <c r="J17" s="9"/>
      <c r="K17" s="7"/>
      <c r="L17" s="8"/>
      <c r="M17" s="9"/>
      <c r="N17" s="7"/>
      <c r="O17" s="8"/>
      <c r="P17" s="9"/>
      <c r="Q17" s="86"/>
      <c r="R17" s="87"/>
      <c r="S17" s="88"/>
      <c r="T17" s="7"/>
      <c r="U17" s="8"/>
      <c r="V17" s="9"/>
      <c r="W17" s="7"/>
      <c r="X17" s="8"/>
      <c r="Y17" s="9"/>
    </row>
    <row r="18" spans="2:25" ht="13.5" hidden="1">
      <c r="B18" s="32">
        <v>5</v>
      </c>
      <c r="E18" s="76">
        <f>LOOKUP(B18,$E$25:$E$34,$G$25:$G$34)</f>
        <v>0</v>
      </c>
      <c r="F18" s="51"/>
      <c r="G18" s="77"/>
      <c r="H18" s="1" t="s">
        <v>33</v>
      </c>
      <c r="I18" s="2"/>
      <c r="J18" s="3"/>
      <c r="K18" s="2" t="s">
        <v>34</v>
      </c>
      <c r="L18" s="2"/>
      <c r="M18" s="2"/>
      <c r="N18" s="1" t="s">
        <v>35</v>
      </c>
      <c r="O18" s="2"/>
      <c r="P18" s="3"/>
      <c r="Q18" s="2" t="s">
        <v>36</v>
      </c>
      <c r="R18" s="2"/>
      <c r="S18" s="3"/>
      <c r="T18" s="80"/>
      <c r="U18" s="81"/>
      <c r="V18" s="82"/>
      <c r="W18" s="1"/>
      <c r="X18" s="2"/>
      <c r="Y18" s="3"/>
    </row>
    <row r="19" spans="5:25" ht="13.5" hidden="1">
      <c r="E19" s="52">
        <f>LOOKUP(B18,$E$25:$E$34,$J$25:$J$34)</f>
        <v>0</v>
      </c>
      <c r="F19" s="53"/>
      <c r="G19" s="78"/>
      <c r="H19" s="4"/>
      <c r="I19" s="5"/>
      <c r="J19" s="6"/>
      <c r="K19" s="5"/>
      <c r="L19" s="5"/>
      <c r="M19" s="5"/>
      <c r="N19" s="4"/>
      <c r="O19" s="5"/>
      <c r="P19" s="6"/>
      <c r="Q19" s="5"/>
      <c r="R19" s="5"/>
      <c r="S19" s="6"/>
      <c r="T19" s="83"/>
      <c r="U19" s="84"/>
      <c r="V19" s="85"/>
      <c r="W19" s="4"/>
      <c r="X19" s="5"/>
      <c r="Y19" s="6"/>
    </row>
    <row r="20" spans="5:25" ht="13.5" hidden="1">
      <c r="E20" s="54">
        <f>LOOKUP(B18,$E$25:$E$34,$M$25:$M$34)</f>
        <v>0</v>
      </c>
      <c r="F20" s="55"/>
      <c r="G20" s="79"/>
      <c r="H20" s="7"/>
      <c r="I20" s="8"/>
      <c r="J20" s="9"/>
      <c r="K20" s="8"/>
      <c r="L20" s="8"/>
      <c r="M20" s="8"/>
      <c r="N20" s="7"/>
      <c r="O20" s="8"/>
      <c r="P20" s="9"/>
      <c r="Q20" s="8"/>
      <c r="R20" s="8"/>
      <c r="S20" s="9"/>
      <c r="T20" s="86"/>
      <c r="U20" s="87"/>
      <c r="V20" s="88"/>
      <c r="W20" s="7"/>
      <c r="X20" s="8"/>
      <c r="Y20" s="9"/>
    </row>
    <row r="22" ht="13.5" hidden="1"/>
    <row r="23" spans="4:26" ht="21" hidden="1">
      <c r="D23" s="75" t="s">
        <v>122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5:27" ht="13.5" hidden="1">
      <c r="E24" s="89" t="s">
        <v>22</v>
      </c>
      <c r="F24" s="89"/>
      <c r="G24" s="89" t="s">
        <v>23</v>
      </c>
      <c r="H24" s="89"/>
      <c r="I24" s="89"/>
      <c r="J24" s="89" t="s">
        <v>24</v>
      </c>
      <c r="K24" s="89"/>
      <c r="L24" s="89"/>
      <c r="M24" s="89" t="s">
        <v>25</v>
      </c>
      <c r="N24" s="89"/>
      <c r="O24" s="91"/>
      <c r="P24" s="29" t="s">
        <v>26</v>
      </c>
      <c r="Q24" s="30"/>
      <c r="R24" s="30"/>
      <c r="S24" s="30"/>
      <c r="T24" s="30"/>
      <c r="U24" s="30"/>
      <c r="V24" s="30"/>
      <c r="W24" s="30"/>
      <c r="X24" s="30"/>
      <c r="Y24" s="31"/>
      <c r="Z24" s="19"/>
      <c r="AA24" s="19"/>
    </row>
    <row r="25" spans="5:27" ht="13.5" hidden="1">
      <c r="E25" s="89">
        <v>1</v>
      </c>
      <c r="F25" s="89"/>
      <c r="G25" s="90" t="s">
        <v>123</v>
      </c>
      <c r="H25" s="90"/>
      <c r="I25" s="90"/>
      <c r="J25" s="90" t="s">
        <v>114</v>
      </c>
      <c r="K25" s="90"/>
      <c r="L25" s="90"/>
      <c r="M25" s="90" t="s">
        <v>124</v>
      </c>
      <c r="N25" s="90"/>
      <c r="O25" s="90"/>
      <c r="P25" s="27"/>
      <c r="Q25" s="24"/>
      <c r="R25" s="24"/>
      <c r="S25" s="24"/>
      <c r="T25" s="24"/>
      <c r="U25" s="24"/>
      <c r="V25" s="24"/>
      <c r="W25" s="24"/>
      <c r="X25" s="24"/>
      <c r="Y25" s="28"/>
      <c r="Z25" s="5"/>
      <c r="AA25" s="5"/>
    </row>
    <row r="26" spans="5:27" ht="13.5" hidden="1">
      <c r="E26" s="89">
        <v>2</v>
      </c>
      <c r="F26" s="89"/>
      <c r="G26" s="90" t="s">
        <v>150</v>
      </c>
      <c r="H26" s="90"/>
      <c r="I26" s="90"/>
      <c r="J26" s="90" t="s">
        <v>116</v>
      </c>
      <c r="K26" s="90"/>
      <c r="L26" s="90"/>
      <c r="M26" s="90" t="s">
        <v>104</v>
      </c>
      <c r="N26" s="90"/>
      <c r="O26" s="90"/>
      <c r="P26" s="27"/>
      <c r="Q26" s="24"/>
      <c r="R26" s="24"/>
      <c r="S26" s="24"/>
      <c r="T26" s="24"/>
      <c r="U26" s="24"/>
      <c r="V26" s="24"/>
      <c r="W26" s="24"/>
      <c r="X26" s="24"/>
      <c r="Y26" s="28"/>
      <c r="Z26" s="5"/>
      <c r="AA26" s="5"/>
    </row>
    <row r="27" spans="5:27" ht="13.5" hidden="1">
      <c r="E27" s="89">
        <v>3</v>
      </c>
      <c r="F27" s="89"/>
      <c r="G27" s="90" t="s">
        <v>165</v>
      </c>
      <c r="H27" s="90"/>
      <c r="I27" s="90"/>
      <c r="J27" s="90" t="s">
        <v>75</v>
      </c>
      <c r="K27" s="90"/>
      <c r="L27" s="90"/>
      <c r="M27" s="90" t="s">
        <v>166</v>
      </c>
      <c r="N27" s="90"/>
      <c r="O27" s="90"/>
      <c r="P27" s="27"/>
      <c r="Q27" s="24"/>
      <c r="R27" s="24"/>
      <c r="S27" s="24"/>
      <c r="T27" s="24"/>
      <c r="U27" s="24"/>
      <c r="V27" s="24"/>
      <c r="W27" s="24"/>
      <c r="X27" s="24"/>
      <c r="Y27" s="28"/>
      <c r="Z27" s="5"/>
      <c r="AA27" s="5"/>
    </row>
    <row r="28" spans="5:27" ht="13.5" hidden="1">
      <c r="E28" s="89">
        <v>4</v>
      </c>
      <c r="F28" s="89"/>
      <c r="G28" s="90" t="s">
        <v>167</v>
      </c>
      <c r="H28" s="90"/>
      <c r="I28" s="90"/>
      <c r="J28" s="90" t="s">
        <v>168</v>
      </c>
      <c r="K28" s="90"/>
      <c r="L28" s="90"/>
      <c r="M28" s="90" t="s">
        <v>169</v>
      </c>
      <c r="N28" s="90"/>
      <c r="O28" s="90"/>
      <c r="P28" s="27"/>
      <c r="Q28" s="24"/>
      <c r="R28" s="24"/>
      <c r="S28" s="24"/>
      <c r="T28" s="24"/>
      <c r="U28" s="24"/>
      <c r="V28" s="24"/>
      <c r="W28" s="24"/>
      <c r="X28" s="24"/>
      <c r="Y28" s="28"/>
      <c r="Z28" s="5"/>
      <c r="AA28" s="5"/>
    </row>
    <row r="29" spans="5:27" ht="13.5" hidden="1">
      <c r="E29" s="89">
        <v>5</v>
      </c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27"/>
      <c r="Q29" s="24"/>
      <c r="R29" s="24"/>
      <c r="S29" s="24"/>
      <c r="T29" s="24"/>
      <c r="U29" s="24"/>
      <c r="V29" s="24"/>
      <c r="W29" s="24"/>
      <c r="X29" s="24"/>
      <c r="Y29" s="28"/>
      <c r="Z29" s="5"/>
      <c r="AA29" s="5"/>
    </row>
    <row r="30" spans="5:27" ht="13.5" hidden="1">
      <c r="E30" s="89">
        <v>6</v>
      </c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27"/>
      <c r="Q30" s="24"/>
      <c r="R30" s="24"/>
      <c r="S30" s="24"/>
      <c r="T30" s="24"/>
      <c r="U30" s="24"/>
      <c r="V30" s="24"/>
      <c r="W30" s="24"/>
      <c r="X30" s="24"/>
      <c r="Y30" s="28"/>
      <c r="Z30" s="5"/>
      <c r="AA30" s="5"/>
    </row>
    <row r="31" spans="5:27" ht="13.5" hidden="1">
      <c r="E31" s="89">
        <v>7</v>
      </c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27"/>
      <c r="Q31" s="24"/>
      <c r="R31" s="24"/>
      <c r="S31" s="24"/>
      <c r="T31" s="24"/>
      <c r="U31" s="24"/>
      <c r="V31" s="24"/>
      <c r="W31" s="24"/>
      <c r="X31" s="24"/>
      <c r="Y31" s="28"/>
      <c r="Z31" s="5"/>
      <c r="AA31" s="5"/>
    </row>
    <row r="32" spans="5:27" ht="13.5" hidden="1">
      <c r="E32" s="89">
        <v>8</v>
      </c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27"/>
      <c r="Q32" s="24"/>
      <c r="R32" s="24"/>
      <c r="S32" s="24"/>
      <c r="T32" s="24"/>
      <c r="U32" s="24"/>
      <c r="V32" s="24"/>
      <c r="W32" s="24"/>
      <c r="X32" s="24"/>
      <c r="Y32" s="28"/>
      <c r="Z32" s="5"/>
      <c r="AA32" s="5"/>
    </row>
    <row r="33" spans="5:27" ht="13.5" hidden="1">
      <c r="E33" s="89">
        <v>9</v>
      </c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27"/>
      <c r="Q33" s="24"/>
      <c r="R33" s="24"/>
      <c r="S33" s="24"/>
      <c r="T33" s="24"/>
      <c r="U33" s="24"/>
      <c r="V33" s="24"/>
      <c r="W33" s="24"/>
      <c r="X33" s="24"/>
      <c r="Y33" s="28"/>
      <c r="Z33" s="5"/>
      <c r="AA33" s="5"/>
    </row>
    <row r="34" spans="5:27" ht="13.5" hidden="1">
      <c r="E34" s="89" t="s">
        <v>37</v>
      </c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27"/>
      <c r="Q34" s="24"/>
      <c r="R34" s="24"/>
      <c r="S34" s="24"/>
      <c r="T34" s="24"/>
      <c r="U34" s="24"/>
      <c r="V34" s="24"/>
      <c r="W34" s="24"/>
      <c r="X34" s="24"/>
      <c r="Y34" s="28"/>
      <c r="Z34" s="5"/>
      <c r="AA34" s="5"/>
    </row>
    <row r="35" ht="13.5" hidden="1"/>
  </sheetData>
  <sheetProtection sheet="1" objects="1" scenarios="1"/>
  <mergeCells count="83">
    <mergeCell ref="E13:G13"/>
    <mergeCell ref="W4:Y4"/>
    <mergeCell ref="E14:G14"/>
    <mergeCell ref="E6:G6"/>
    <mergeCell ref="E7:G7"/>
    <mergeCell ref="E8:G8"/>
    <mergeCell ref="E9:G9"/>
    <mergeCell ref="H5:J5"/>
    <mergeCell ref="K5:M5"/>
    <mergeCell ref="H6:J8"/>
    <mergeCell ref="K9:M11"/>
    <mergeCell ref="N12:P14"/>
    <mergeCell ref="H3:J3"/>
    <mergeCell ref="K3:M3"/>
    <mergeCell ref="N3:P3"/>
    <mergeCell ref="N5:P5"/>
    <mergeCell ref="H4:J4"/>
    <mergeCell ref="K4:M4"/>
    <mergeCell ref="N4:P4"/>
    <mergeCell ref="E10:G10"/>
    <mergeCell ref="E11:G11"/>
    <mergeCell ref="E12:G12"/>
    <mergeCell ref="E3:G5"/>
    <mergeCell ref="E24:F24"/>
    <mergeCell ref="G24:I24"/>
    <mergeCell ref="J24:L24"/>
    <mergeCell ref="M24:O24"/>
    <mergeCell ref="E25:F25"/>
    <mergeCell ref="G25:I25"/>
    <mergeCell ref="J25:L25"/>
    <mergeCell ref="M25:O25"/>
    <mergeCell ref="E26:F26"/>
    <mergeCell ref="G26:I26"/>
    <mergeCell ref="J26:L26"/>
    <mergeCell ref="M26:O26"/>
    <mergeCell ref="E27:F27"/>
    <mergeCell ref="G27:I27"/>
    <mergeCell ref="J27:L27"/>
    <mergeCell ref="M27:O27"/>
    <mergeCell ref="E28:F28"/>
    <mergeCell ref="G28:I28"/>
    <mergeCell ref="J28:L28"/>
    <mergeCell ref="M28:O28"/>
    <mergeCell ref="E29:F29"/>
    <mergeCell ref="G29:I29"/>
    <mergeCell ref="J29:L29"/>
    <mergeCell ref="M29:O29"/>
    <mergeCell ref="E30:F30"/>
    <mergeCell ref="G30:I30"/>
    <mergeCell ref="J30:L30"/>
    <mergeCell ref="M30:O30"/>
    <mergeCell ref="E31:F31"/>
    <mergeCell ref="G31:I31"/>
    <mergeCell ref="J31:L31"/>
    <mergeCell ref="M31:O31"/>
    <mergeCell ref="E32:F32"/>
    <mergeCell ref="G32:I32"/>
    <mergeCell ref="J32:L32"/>
    <mergeCell ref="M32:O32"/>
    <mergeCell ref="E33:F33"/>
    <mergeCell ref="G33:I33"/>
    <mergeCell ref="J33:L33"/>
    <mergeCell ref="M33:O33"/>
    <mergeCell ref="E34:F34"/>
    <mergeCell ref="G34:I34"/>
    <mergeCell ref="J34:L34"/>
    <mergeCell ref="M34:O34"/>
    <mergeCell ref="Q15:S17"/>
    <mergeCell ref="T18:V20"/>
    <mergeCell ref="E15:G15"/>
    <mergeCell ref="E16:G16"/>
    <mergeCell ref="E17:G17"/>
    <mergeCell ref="E18:G18"/>
    <mergeCell ref="D1:Z1"/>
    <mergeCell ref="D23:Z23"/>
    <mergeCell ref="Q3:S3"/>
    <mergeCell ref="Q4:S4"/>
    <mergeCell ref="Q5:S5"/>
    <mergeCell ref="T3:V3"/>
    <mergeCell ref="T4:V4"/>
    <mergeCell ref="T5:V5"/>
    <mergeCell ref="E19:G19"/>
    <mergeCell ref="E20:G20"/>
  </mergeCells>
  <printOptions horizontalCentered="1" verticalCentered="1"/>
  <pageMargins left="0.3937007874015748" right="0.3937007874015748" top="0.3937007874015748" bottom="0.3937007874015748" header="0" footer="0"/>
  <pageSetup fitToHeight="2" horizontalDpi="300" verticalDpi="300" orientation="landscape" paperSize="9" scale="140" r:id="rId1"/>
  <rowBreaks count="1" manualBreakCount="1">
    <brk id="21" min="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Y62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26" hidden="1" customWidth="1"/>
    <col min="3" max="4" width="0.875" style="0" customWidth="1"/>
    <col min="5" max="48" width="2.625" style="0" customWidth="1"/>
    <col min="49" max="50" width="0.875" style="0" customWidth="1"/>
    <col min="51" max="51" width="7.50390625" style="26" hidden="1" customWidth="1"/>
    <col min="52" max="89" width="2.625" style="0" customWidth="1"/>
  </cols>
  <sheetData>
    <row r="1" spans="2:51" ht="27">
      <c r="B1" s="48" t="s">
        <v>47</v>
      </c>
      <c r="D1" s="102" t="s">
        <v>205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Y1" s="48" t="s">
        <v>47</v>
      </c>
    </row>
    <row r="2" spans="2:51" ht="12" customHeight="1">
      <c r="B2" s="34"/>
      <c r="I2" s="13"/>
      <c r="J2" s="13"/>
      <c r="K2" s="13"/>
      <c r="AY2" s="34"/>
    </row>
    <row r="3" spans="5:45" ht="12" customHeight="1">
      <c r="E3" s="14" t="s">
        <v>12</v>
      </c>
      <c r="F3" s="5"/>
      <c r="G3" s="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AE3" s="14" t="s">
        <v>38</v>
      </c>
      <c r="AF3" s="5"/>
      <c r="AG3" s="5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5:49" ht="12" customHeight="1">
      <c r="E4" s="80"/>
      <c r="F4" s="81"/>
      <c r="G4" s="82"/>
      <c r="H4" s="92" t="str">
        <f>E7</f>
        <v>シャトル２１</v>
      </c>
      <c r="I4" s="93"/>
      <c r="J4" s="94"/>
      <c r="K4" s="92" t="str">
        <f>E10</f>
        <v>さくら市</v>
      </c>
      <c r="L4" s="93"/>
      <c r="M4" s="94"/>
      <c r="N4" s="92" t="str">
        <f>E13</f>
        <v>ＮＢＣ</v>
      </c>
      <c r="O4" s="93"/>
      <c r="P4" s="94"/>
      <c r="Q4" s="98" t="str">
        <f>E16</f>
        <v>シャープ</v>
      </c>
      <c r="R4" s="99"/>
      <c r="S4" s="100"/>
      <c r="T4" s="1"/>
      <c r="U4" s="2"/>
      <c r="V4" s="3"/>
      <c r="AE4" s="80"/>
      <c r="AF4" s="81"/>
      <c r="AG4" s="82"/>
      <c r="AH4" s="92" t="str">
        <f>AE7</f>
        <v>シャトル２１</v>
      </c>
      <c r="AI4" s="93"/>
      <c r="AJ4" s="94"/>
      <c r="AK4" s="92" t="str">
        <f>AE10</f>
        <v>NANAHA Jr</v>
      </c>
      <c r="AL4" s="93"/>
      <c r="AM4" s="94"/>
      <c r="AN4" s="92" t="str">
        <f>AE13</f>
        <v>塩谷BC</v>
      </c>
      <c r="AO4" s="93"/>
      <c r="AP4" s="94"/>
      <c r="AQ4" s="98" t="str">
        <f>AE16</f>
        <v>　</v>
      </c>
      <c r="AR4" s="99"/>
      <c r="AS4" s="100"/>
      <c r="AT4" s="1"/>
      <c r="AU4" s="2"/>
      <c r="AV4" s="3"/>
      <c r="AW4" s="5"/>
    </row>
    <row r="5" spans="5:49" ht="12" customHeight="1">
      <c r="E5" s="83"/>
      <c r="F5" s="84"/>
      <c r="G5" s="85"/>
      <c r="H5" s="52" t="str">
        <f>E8</f>
        <v>植木</v>
      </c>
      <c r="I5" s="53"/>
      <c r="J5" s="78"/>
      <c r="K5" s="52" t="str">
        <f>E11</f>
        <v>大島</v>
      </c>
      <c r="L5" s="53"/>
      <c r="M5" s="78"/>
      <c r="N5" s="52" t="str">
        <f>E14</f>
        <v>光岡</v>
      </c>
      <c r="O5" s="53"/>
      <c r="P5" s="78"/>
      <c r="Q5" s="52" t="str">
        <f>E17</f>
        <v>水上</v>
      </c>
      <c r="R5" s="53"/>
      <c r="S5" s="78"/>
      <c r="T5" s="52" t="s">
        <v>0</v>
      </c>
      <c r="U5" s="53"/>
      <c r="V5" s="78"/>
      <c r="AB5" s="11"/>
      <c r="AC5" s="5"/>
      <c r="AE5" s="83"/>
      <c r="AF5" s="84"/>
      <c r="AG5" s="85"/>
      <c r="AH5" s="52" t="str">
        <f>AE8</f>
        <v>小山</v>
      </c>
      <c r="AI5" s="53"/>
      <c r="AJ5" s="78"/>
      <c r="AK5" s="52" t="str">
        <f>AE11</f>
        <v>青柳</v>
      </c>
      <c r="AL5" s="53"/>
      <c r="AM5" s="78"/>
      <c r="AN5" s="52" t="str">
        <f>AE14</f>
        <v>平田</v>
      </c>
      <c r="AO5" s="53"/>
      <c r="AP5" s="78"/>
      <c r="AQ5" s="52" t="str">
        <f>AE17</f>
        <v>齋藤</v>
      </c>
      <c r="AR5" s="53"/>
      <c r="AS5" s="78"/>
      <c r="AT5" s="52" t="s">
        <v>0</v>
      </c>
      <c r="AU5" s="53"/>
      <c r="AV5" s="78"/>
      <c r="AW5" s="16"/>
    </row>
    <row r="6" spans="5:49" ht="12" customHeight="1">
      <c r="E6" s="86"/>
      <c r="F6" s="87"/>
      <c r="G6" s="88"/>
      <c r="H6" s="54" t="str">
        <f>E9</f>
        <v>田辺</v>
      </c>
      <c r="I6" s="55"/>
      <c r="J6" s="79"/>
      <c r="K6" s="54" t="str">
        <f>E12</f>
        <v>宮田</v>
      </c>
      <c r="L6" s="55"/>
      <c r="M6" s="79"/>
      <c r="N6" s="54" t="str">
        <f>E15</f>
        <v>齋藤</v>
      </c>
      <c r="O6" s="55"/>
      <c r="P6" s="79"/>
      <c r="Q6" s="54" t="str">
        <f>E18</f>
        <v>坂井</v>
      </c>
      <c r="R6" s="55"/>
      <c r="S6" s="79"/>
      <c r="T6" s="7"/>
      <c r="U6" s="8"/>
      <c r="V6" s="9"/>
      <c r="AB6" s="5"/>
      <c r="AC6" s="5"/>
      <c r="AE6" s="86"/>
      <c r="AF6" s="87"/>
      <c r="AG6" s="88"/>
      <c r="AH6" s="54" t="str">
        <f>AE9</f>
        <v>佐藤</v>
      </c>
      <c r="AI6" s="55"/>
      <c r="AJ6" s="79"/>
      <c r="AK6" s="54" t="str">
        <f>AE12</f>
        <v>青柳</v>
      </c>
      <c r="AL6" s="55"/>
      <c r="AM6" s="79"/>
      <c r="AN6" s="54" t="str">
        <f>AE15</f>
        <v>五月女</v>
      </c>
      <c r="AO6" s="55"/>
      <c r="AP6" s="79"/>
      <c r="AQ6" s="54" t="str">
        <f>AE18</f>
        <v>平山</v>
      </c>
      <c r="AR6" s="55"/>
      <c r="AS6" s="79"/>
      <c r="AT6" s="7"/>
      <c r="AU6" s="8"/>
      <c r="AV6" s="9"/>
      <c r="AW6" s="5"/>
    </row>
    <row r="7" spans="2:51" ht="12" customHeight="1">
      <c r="B7" s="32">
        <v>6</v>
      </c>
      <c r="E7" s="92" t="str">
        <f>LOOKUP(B7,$E$37:$E$62,$G$37:$G$62)</f>
        <v>シャトル２１</v>
      </c>
      <c r="F7" s="93"/>
      <c r="G7" s="94"/>
      <c r="H7" s="80"/>
      <c r="I7" s="81"/>
      <c r="J7" s="82"/>
      <c r="K7" s="5" t="s">
        <v>6</v>
      </c>
      <c r="L7" s="5"/>
      <c r="M7" s="6"/>
      <c r="N7" s="2" t="s">
        <v>5</v>
      </c>
      <c r="O7" s="2"/>
      <c r="P7" s="3"/>
      <c r="Q7" s="2" t="s">
        <v>1</v>
      </c>
      <c r="R7" s="2"/>
      <c r="S7" s="3"/>
      <c r="T7" s="4"/>
      <c r="U7" s="56" t="s">
        <v>207</v>
      </c>
      <c r="V7" s="6"/>
      <c r="AB7" s="5"/>
      <c r="AC7" s="5"/>
      <c r="AE7" s="92" t="str">
        <f>LOOKUP(AY7,$E$37:$E$62,$G$37:$G$62)</f>
        <v>シャトル２１</v>
      </c>
      <c r="AF7" s="93"/>
      <c r="AG7" s="94"/>
      <c r="AH7" s="80"/>
      <c r="AI7" s="81"/>
      <c r="AJ7" s="82"/>
      <c r="AK7" s="5" t="s">
        <v>6</v>
      </c>
      <c r="AL7" s="5"/>
      <c r="AM7" s="6"/>
      <c r="AN7" s="2" t="s">
        <v>5</v>
      </c>
      <c r="AO7" s="2"/>
      <c r="AP7" s="3"/>
      <c r="AQ7" s="2" t="s">
        <v>1</v>
      </c>
      <c r="AR7" s="2"/>
      <c r="AS7" s="3"/>
      <c r="AT7" s="38"/>
      <c r="AU7" s="16"/>
      <c r="AV7" s="17"/>
      <c r="AW7" s="5"/>
      <c r="AY7" s="32">
        <v>9</v>
      </c>
    </row>
    <row r="8" spans="5:49" ht="12" customHeight="1">
      <c r="E8" s="52" t="str">
        <f>LOOKUP(B7,$E$37:$E$62,$J$37:$J$62)</f>
        <v>植木</v>
      </c>
      <c r="F8" s="53"/>
      <c r="G8" s="78"/>
      <c r="H8" s="83"/>
      <c r="I8" s="84"/>
      <c r="J8" s="85"/>
      <c r="K8" s="16">
        <v>2</v>
      </c>
      <c r="L8" s="16" t="s">
        <v>7</v>
      </c>
      <c r="M8" s="17">
        <v>0</v>
      </c>
      <c r="N8" s="16">
        <v>2</v>
      </c>
      <c r="O8" s="16" t="s">
        <v>7</v>
      </c>
      <c r="P8" s="17">
        <v>1</v>
      </c>
      <c r="Q8" s="16">
        <v>2</v>
      </c>
      <c r="R8" s="16" t="s">
        <v>7</v>
      </c>
      <c r="S8" s="17">
        <v>0</v>
      </c>
      <c r="T8" s="4"/>
      <c r="U8" s="42">
        <v>1</v>
      </c>
      <c r="V8" s="6"/>
      <c r="AE8" s="52" t="str">
        <f>LOOKUP(AY7,$E$37:$E$62,$J$37:$J$62)</f>
        <v>小山</v>
      </c>
      <c r="AF8" s="53"/>
      <c r="AG8" s="78"/>
      <c r="AH8" s="83"/>
      <c r="AI8" s="84"/>
      <c r="AJ8" s="85"/>
      <c r="AK8" s="16">
        <v>0</v>
      </c>
      <c r="AL8" s="16" t="s">
        <v>7</v>
      </c>
      <c r="AM8" s="17">
        <v>2</v>
      </c>
      <c r="AN8" s="16">
        <v>0</v>
      </c>
      <c r="AO8" s="16" t="s">
        <v>7</v>
      </c>
      <c r="AP8" s="17">
        <v>2</v>
      </c>
      <c r="AQ8" s="16">
        <v>2</v>
      </c>
      <c r="AR8" s="16" t="s">
        <v>7</v>
      </c>
      <c r="AS8" s="17">
        <v>0</v>
      </c>
      <c r="AT8" s="38"/>
      <c r="AU8" s="42">
        <v>3</v>
      </c>
      <c r="AV8" s="17"/>
      <c r="AW8" s="5"/>
    </row>
    <row r="9" spans="5:49" ht="12" customHeight="1">
      <c r="E9" s="54" t="str">
        <f>LOOKUP(B7,$E$37:$E$62,$M$37:$M$62)</f>
        <v>田辺</v>
      </c>
      <c r="F9" s="55"/>
      <c r="G9" s="79"/>
      <c r="H9" s="86"/>
      <c r="I9" s="87"/>
      <c r="J9" s="88"/>
      <c r="K9" s="8"/>
      <c r="L9" s="8"/>
      <c r="M9" s="9"/>
      <c r="N9" s="8"/>
      <c r="O9" s="8"/>
      <c r="P9" s="9"/>
      <c r="Q9" s="8"/>
      <c r="R9" s="8"/>
      <c r="S9" s="9"/>
      <c r="T9" s="7"/>
      <c r="U9" s="8"/>
      <c r="V9" s="9"/>
      <c r="AE9" s="54" t="str">
        <f>LOOKUP(AY7,$E$37:$E$62,$M$37:$M$62)</f>
        <v>佐藤</v>
      </c>
      <c r="AF9" s="55"/>
      <c r="AG9" s="79"/>
      <c r="AH9" s="86"/>
      <c r="AI9" s="87"/>
      <c r="AJ9" s="88"/>
      <c r="AK9" s="8"/>
      <c r="AL9" s="8"/>
      <c r="AM9" s="9"/>
      <c r="AN9" s="8"/>
      <c r="AO9" s="8"/>
      <c r="AP9" s="9"/>
      <c r="AQ9" s="8"/>
      <c r="AR9" s="8"/>
      <c r="AS9" s="9"/>
      <c r="AT9" s="35"/>
      <c r="AU9" s="36"/>
      <c r="AV9" s="37"/>
      <c r="AW9" s="5"/>
    </row>
    <row r="10" spans="2:51" ht="12" customHeight="1" thickBot="1">
      <c r="B10" s="32">
        <v>14</v>
      </c>
      <c r="E10" s="92" t="str">
        <f>LOOKUP(B10,$E$37:$E$62,$G$37:$G$62)</f>
        <v>さくら市</v>
      </c>
      <c r="F10" s="93"/>
      <c r="G10" s="94"/>
      <c r="H10" s="5" t="s">
        <v>6</v>
      </c>
      <c r="I10" s="5"/>
      <c r="J10" s="6"/>
      <c r="K10" s="80"/>
      <c r="L10" s="81"/>
      <c r="M10" s="82"/>
      <c r="N10" s="5" t="s">
        <v>3</v>
      </c>
      <c r="O10" s="5"/>
      <c r="P10" s="6"/>
      <c r="Q10" s="5" t="s">
        <v>4</v>
      </c>
      <c r="R10" s="5"/>
      <c r="S10" s="6"/>
      <c r="T10" s="4"/>
      <c r="U10" s="5"/>
      <c r="V10" s="6"/>
      <c r="Y10" s="26">
        <v>2</v>
      </c>
      <c r="AB10" s="26">
        <v>2</v>
      </c>
      <c r="AC10" s="5"/>
      <c r="AD10" s="6"/>
      <c r="AE10" s="92" t="str">
        <f>LOOKUP(AY10,$E$37:$E$62,$G$37:$G$62)</f>
        <v>NANAHA Jr</v>
      </c>
      <c r="AF10" s="93"/>
      <c r="AG10" s="94"/>
      <c r="AH10" s="5" t="s">
        <v>6</v>
      </c>
      <c r="AI10" s="5"/>
      <c r="AJ10" s="6"/>
      <c r="AK10" s="80"/>
      <c r="AL10" s="81"/>
      <c r="AM10" s="82"/>
      <c r="AN10" s="5" t="s">
        <v>3</v>
      </c>
      <c r="AO10" s="5"/>
      <c r="AP10" s="6"/>
      <c r="AQ10" s="5" t="s">
        <v>4</v>
      </c>
      <c r="AR10" s="5"/>
      <c r="AS10" s="6"/>
      <c r="AT10" s="38"/>
      <c r="AU10" s="56" t="s">
        <v>19</v>
      </c>
      <c r="AV10" s="17"/>
      <c r="AW10" s="5"/>
      <c r="AY10" s="32">
        <v>10</v>
      </c>
    </row>
    <row r="11" spans="5:49" ht="12" customHeight="1" thickTop="1">
      <c r="E11" s="52" t="str">
        <f>LOOKUP(B10,$E$37:$E$62,$J$37:$J$62)</f>
        <v>大島</v>
      </c>
      <c r="F11" s="53"/>
      <c r="G11" s="78"/>
      <c r="H11" s="16">
        <v>0</v>
      </c>
      <c r="I11" s="16" t="s">
        <v>7</v>
      </c>
      <c r="J11" s="17">
        <v>2</v>
      </c>
      <c r="K11" s="83"/>
      <c r="L11" s="84"/>
      <c r="M11" s="85"/>
      <c r="N11" s="16">
        <v>1</v>
      </c>
      <c r="O11" s="16" t="s">
        <v>8</v>
      </c>
      <c r="P11" s="17">
        <v>2</v>
      </c>
      <c r="Q11" s="16">
        <v>1</v>
      </c>
      <c r="R11" s="16" t="s">
        <v>8</v>
      </c>
      <c r="S11" s="17">
        <v>2</v>
      </c>
      <c r="T11" s="4"/>
      <c r="U11" s="42">
        <v>4</v>
      </c>
      <c r="V11" s="6"/>
      <c r="X11" s="63"/>
      <c r="AC11" s="58"/>
      <c r="AD11" s="5"/>
      <c r="AE11" s="52" t="str">
        <f>LOOKUP(AY10,$E$37:$E$62,$J$37:$J$62)</f>
        <v>青柳</v>
      </c>
      <c r="AF11" s="53"/>
      <c r="AG11" s="78"/>
      <c r="AH11" s="16">
        <v>2</v>
      </c>
      <c r="AI11" s="16" t="s">
        <v>7</v>
      </c>
      <c r="AJ11" s="17">
        <v>0</v>
      </c>
      <c r="AK11" s="83"/>
      <c r="AL11" s="84"/>
      <c r="AM11" s="85"/>
      <c r="AN11" s="16">
        <v>2</v>
      </c>
      <c r="AO11" s="16" t="s">
        <v>8</v>
      </c>
      <c r="AP11" s="17">
        <v>0</v>
      </c>
      <c r="AQ11" s="16">
        <v>2</v>
      </c>
      <c r="AR11" s="16" t="s">
        <v>8</v>
      </c>
      <c r="AS11" s="17">
        <v>0</v>
      </c>
      <c r="AT11" s="38"/>
      <c r="AU11" s="16">
        <v>1</v>
      </c>
      <c r="AV11" s="17"/>
      <c r="AW11" s="5"/>
    </row>
    <row r="12" spans="5:49" ht="12" customHeight="1">
      <c r="E12" s="54" t="str">
        <f>LOOKUP(B10,$E$37:$E$62,$M$37:$M$62)</f>
        <v>宮田</v>
      </c>
      <c r="F12" s="55"/>
      <c r="G12" s="79"/>
      <c r="H12" s="8"/>
      <c r="I12" s="8"/>
      <c r="J12" s="9"/>
      <c r="K12" s="86"/>
      <c r="L12" s="87"/>
      <c r="M12" s="88"/>
      <c r="N12" s="8"/>
      <c r="O12" s="8"/>
      <c r="P12" s="9"/>
      <c r="Q12" s="7"/>
      <c r="R12" s="8"/>
      <c r="S12" s="9"/>
      <c r="T12" s="7"/>
      <c r="U12" s="8"/>
      <c r="V12" s="9"/>
      <c r="X12" s="64"/>
      <c r="AC12" s="59"/>
      <c r="AD12" s="5"/>
      <c r="AE12" s="54" t="str">
        <f>LOOKUP(AY10,$E$37:$E$62,$M$37:$M$62)</f>
        <v>青柳</v>
      </c>
      <c r="AF12" s="55"/>
      <c r="AG12" s="79"/>
      <c r="AH12" s="8"/>
      <c r="AI12" s="8"/>
      <c r="AJ12" s="9"/>
      <c r="AK12" s="86"/>
      <c r="AL12" s="87"/>
      <c r="AM12" s="88"/>
      <c r="AN12" s="8"/>
      <c r="AO12" s="8"/>
      <c r="AP12" s="9"/>
      <c r="AQ12" s="7"/>
      <c r="AR12" s="8"/>
      <c r="AS12" s="9"/>
      <c r="AT12" s="35"/>
      <c r="AU12" s="36"/>
      <c r="AV12" s="37"/>
      <c r="AW12" s="5"/>
    </row>
    <row r="13" spans="2:51" ht="12" customHeight="1">
      <c r="B13" s="32">
        <v>2</v>
      </c>
      <c r="E13" s="92" t="str">
        <f>LOOKUP(B13,$E$37:$E$62,$G$37:$G$62)</f>
        <v>ＮＢＣ</v>
      </c>
      <c r="F13" s="93"/>
      <c r="G13" s="94"/>
      <c r="H13" s="2" t="s">
        <v>5</v>
      </c>
      <c r="I13" s="2"/>
      <c r="J13" s="3"/>
      <c r="K13" s="5" t="s">
        <v>3</v>
      </c>
      <c r="L13" s="5"/>
      <c r="M13" s="6"/>
      <c r="N13" s="80"/>
      <c r="O13" s="81"/>
      <c r="P13" s="82"/>
      <c r="Q13" s="5" t="s">
        <v>2</v>
      </c>
      <c r="R13" s="5"/>
      <c r="S13" s="6"/>
      <c r="T13" s="4"/>
      <c r="U13" s="5"/>
      <c r="V13" s="6"/>
      <c r="X13" s="64"/>
      <c r="AC13" s="59"/>
      <c r="AD13" s="5"/>
      <c r="AE13" s="92" t="str">
        <f>LOOKUP(AY13,$E$37:$E$62,$G$37:$G$62)</f>
        <v>塩谷BC</v>
      </c>
      <c r="AF13" s="93"/>
      <c r="AG13" s="94"/>
      <c r="AH13" s="2" t="s">
        <v>5</v>
      </c>
      <c r="AI13" s="2"/>
      <c r="AJ13" s="3"/>
      <c r="AK13" s="5" t="s">
        <v>3</v>
      </c>
      <c r="AL13" s="5"/>
      <c r="AM13" s="6"/>
      <c r="AN13" s="80"/>
      <c r="AO13" s="81"/>
      <c r="AP13" s="82"/>
      <c r="AQ13" s="5" t="s">
        <v>2</v>
      </c>
      <c r="AR13" s="5"/>
      <c r="AS13" s="6"/>
      <c r="AT13" s="38"/>
      <c r="AU13" s="16"/>
      <c r="AV13" s="17"/>
      <c r="AW13" s="5"/>
      <c r="AY13" s="32">
        <v>13</v>
      </c>
    </row>
    <row r="14" spans="5:49" ht="12" customHeight="1">
      <c r="E14" s="52" t="str">
        <f>LOOKUP(B13,$E$37:$E$62,$J$37:$J$62)</f>
        <v>光岡</v>
      </c>
      <c r="F14" s="53"/>
      <c r="G14" s="78"/>
      <c r="H14" s="16">
        <v>1</v>
      </c>
      <c r="I14" s="16" t="s">
        <v>7</v>
      </c>
      <c r="J14" s="17">
        <v>2</v>
      </c>
      <c r="K14" s="16">
        <v>2</v>
      </c>
      <c r="L14" s="16" t="s">
        <v>8</v>
      </c>
      <c r="M14" s="17">
        <v>1</v>
      </c>
      <c r="N14" s="83"/>
      <c r="O14" s="84"/>
      <c r="P14" s="85"/>
      <c r="Q14" s="42">
        <v>2</v>
      </c>
      <c r="R14" s="16" t="s">
        <v>8</v>
      </c>
      <c r="S14" s="17">
        <v>1</v>
      </c>
      <c r="T14" s="4"/>
      <c r="U14" s="16">
        <v>2</v>
      </c>
      <c r="V14" s="6"/>
      <c r="X14" s="64"/>
      <c r="AC14" s="59"/>
      <c r="AD14" s="5"/>
      <c r="AE14" s="52" t="str">
        <f>LOOKUP(AY13,$E$37:$E$62,$J$37:$J$62)</f>
        <v>平田</v>
      </c>
      <c r="AF14" s="53"/>
      <c r="AG14" s="78"/>
      <c r="AH14" s="16">
        <v>2</v>
      </c>
      <c r="AI14" s="16" t="s">
        <v>7</v>
      </c>
      <c r="AJ14" s="17">
        <v>0</v>
      </c>
      <c r="AK14" s="16">
        <v>0</v>
      </c>
      <c r="AL14" s="16" t="s">
        <v>8</v>
      </c>
      <c r="AM14" s="17">
        <v>2</v>
      </c>
      <c r="AN14" s="83"/>
      <c r="AO14" s="84"/>
      <c r="AP14" s="85"/>
      <c r="AQ14" s="42">
        <v>2</v>
      </c>
      <c r="AR14" s="16" t="s">
        <v>8</v>
      </c>
      <c r="AS14" s="17">
        <v>0</v>
      </c>
      <c r="AT14" s="38"/>
      <c r="AU14" s="16">
        <v>2</v>
      </c>
      <c r="AV14" s="17"/>
      <c r="AW14" s="5"/>
    </row>
    <row r="15" spans="5:49" ht="12" customHeight="1">
      <c r="E15" s="54" t="str">
        <f>LOOKUP(B13,$E$37:$E$62,$M$37:$M$62)</f>
        <v>齋藤</v>
      </c>
      <c r="F15" s="55"/>
      <c r="G15" s="79"/>
      <c r="H15" s="8"/>
      <c r="I15" s="8"/>
      <c r="J15" s="9"/>
      <c r="K15" s="8"/>
      <c r="L15" s="8"/>
      <c r="M15" s="9"/>
      <c r="N15" s="86"/>
      <c r="O15" s="87"/>
      <c r="P15" s="88"/>
      <c r="Q15" s="7"/>
      <c r="R15" s="8"/>
      <c r="S15" s="9"/>
      <c r="T15" s="7"/>
      <c r="U15" s="8"/>
      <c r="V15" s="9"/>
      <c r="X15" s="64"/>
      <c r="AC15" s="59"/>
      <c r="AD15" s="5"/>
      <c r="AE15" s="54" t="str">
        <f>LOOKUP(AY13,$E$37:$E$62,$M$37:$M$62)</f>
        <v>五月女</v>
      </c>
      <c r="AF15" s="55"/>
      <c r="AG15" s="79"/>
      <c r="AH15" s="8"/>
      <c r="AI15" s="8"/>
      <c r="AJ15" s="9"/>
      <c r="AK15" s="8"/>
      <c r="AL15" s="8"/>
      <c r="AM15" s="9"/>
      <c r="AN15" s="86"/>
      <c r="AO15" s="87"/>
      <c r="AP15" s="88"/>
      <c r="AQ15" s="7"/>
      <c r="AR15" s="8"/>
      <c r="AS15" s="9"/>
      <c r="AT15" s="35"/>
      <c r="AU15" s="36"/>
      <c r="AV15" s="37"/>
      <c r="AW15" s="5"/>
    </row>
    <row r="16" spans="2:51" ht="12" customHeight="1">
      <c r="B16" s="32">
        <v>3</v>
      </c>
      <c r="E16" s="92" t="str">
        <f>LOOKUP(B16,$E$37:$E$62,$G$37:$G$62)</f>
        <v>シャープ</v>
      </c>
      <c r="F16" s="93"/>
      <c r="G16" s="94"/>
      <c r="H16" s="2" t="s">
        <v>1</v>
      </c>
      <c r="I16" s="2"/>
      <c r="J16" s="3"/>
      <c r="K16" s="5" t="s">
        <v>4</v>
      </c>
      <c r="L16" s="5"/>
      <c r="M16" s="6"/>
      <c r="N16" s="5" t="s">
        <v>2</v>
      </c>
      <c r="O16" s="5"/>
      <c r="P16" s="6"/>
      <c r="Q16" s="80"/>
      <c r="R16" s="81"/>
      <c r="S16" s="82"/>
      <c r="T16" s="4"/>
      <c r="U16" s="5"/>
      <c r="V16" s="6"/>
      <c r="X16" s="64"/>
      <c r="AC16" s="59"/>
      <c r="AD16" s="5"/>
      <c r="AE16" s="92" t="str">
        <f>LOOKUP(AY16,$E$37:$E$62,$G$37:$G$62)</f>
        <v>　</v>
      </c>
      <c r="AF16" s="93"/>
      <c r="AG16" s="94"/>
      <c r="AH16" s="2" t="s">
        <v>1</v>
      </c>
      <c r="AI16" s="2"/>
      <c r="AJ16" s="3"/>
      <c r="AK16" s="5" t="s">
        <v>4</v>
      </c>
      <c r="AL16" s="5"/>
      <c r="AM16" s="6"/>
      <c r="AN16" s="5" t="s">
        <v>2</v>
      </c>
      <c r="AO16" s="5"/>
      <c r="AP16" s="6"/>
      <c r="AQ16" s="80"/>
      <c r="AR16" s="81"/>
      <c r="AS16" s="82"/>
      <c r="AT16" s="38"/>
      <c r="AU16" s="16"/>
      <c r="AV16" s="17"/>
      <c r="AW16" s="5"/>
      <c r="AY16" s="32">
        <v>11</v>
      </c>
    </row>
    <row r="17" spans="4:49" ht="12" customHeight="1">
      <c r="D17" s="5"/>
      <c r="E17" s="52" t="str">
        <f>LOOKUP(B16,$E$37:$E$62,$J$37:$J$62)</f>
        <v>水上</v>
      </c>
      <c r="F17" s="53"/>
      <c r="G17" s="78"/>
      <c r="H17" s="16">
        <v>0</v>
      </c>
      <c r="I17" s="16" t="s">
        <v>7</v>
      </c>
      <c r="J17" s="17">
        <v>2</v>
      </c>
      <c r="K17" s="16">
        <v>2</v>
      </c>
      <c r="L17" s="16" t="s">
        <v>8</v>
      </c>
      <c r="M17" s="17">
        <v>1</v>
      </c>
      <c r="N17" s="42">
        <v>1</v>
      </c>
      <c r="O17" s="16" t="s">
        <v>8</v>
      </c>
      <c r="P17" s="17">
        <v>2</v>
      </c>
      <c r="Q17" s="83"/>
      <c r="R17" s="84"/>
      <c r="S17" s="85"/>
      <c r="T17" s="4"/>
      <c r="U17" s="16">
        <v>3</v>
      </c>
      <c r="V17" s="6"/>
      <c r="X17" s="64"/>
      <c r="AC17" s="59"/>
      <c r="AD17" s="5"/>
      <c r="AE17" s="52" t="str">
        <f>LOOKUP(AY16,$E$37:$E$62,$J$37:$J$62)</f>
        <v>齋藤</v>
      </c>
      <c r="AF17" s="53"/>
      <c r="AG17" s="78"/>
      <c r="AH17" s="16">
        <v>0</v>
      </c>
      <c r="AI17" s="16" t="s">
        <v>7</v>
      </c>
      <c r="AJ17" s="17">
        <v>2</v>
      </c>
      <c r="AK17" s="16">
        <v>0</v>
      </c>
      <c r="AL17" s="16" t="s">
        <v>8</v>
      </c>
      <c r="AM17" s="17">
        <v>2</v>
      </c>
      <c r="AN17" s="42">
        <v>0</v>
      </c>
      <c r="AO17" s="16" t="s">
        <v>8</v>
      </c>
      <c r="AP17" s="17">
        <v>2</v>
      </c>
      <c r="AQ17" s="83"/>
      <c r="AR17" s="84"/>
      <c r="AS17" s="85"/>
      <c r="AT17" s="38"/>
      <c r="AU17" s="16">
        <v>4</v>
      </c>
      <c r="AV17" s="17"/>
      <c r="AW17" s="5"/>
    </row>
    <row r="18" spans="4:49" ht="12" customHeight="1">
      <c r="D18" s="5"/>
      <c r="E18" s="54" t="str">
        <f>LOOKUP(B16,$E$37:$E$62,$M$37:$M$62)</f>
        <v>坂井</v>
      </c>
      <c r="F18" s="55"/>
      <c r="G18" s="79"/>
      <c r="H18" s="8"/>
      <c r="I18" s="8"/>
      <c r="J18" s="9"/>
      <c r="K18" s="7"/>
      <c r="L18" s="8"/>
      <c r="M18" s="9"/>
      <c r="N18" s="7"/>
      <c r="O18" s="8"/>
      <c r="P18" s="9"/>
      <c r="Q18" s="86"/>
      <c r="R18" s="87"/>
      <c r="S18" s="88"/>
      <c r="T18" s="7"/>
      <c r="U18" s="8"/>
      <c r="V18" s="9"/>
      <c r="X18" s="64"/>
      <c r="Z18" s="97" t="s">
        <v>19</v>
      </c>
      <c r="AA18" s="97"/>
      <c r="AC18" s="59"/>
      <c r="AD18" s="5"/>
      <c r="AE18" s="54" t="str">
        <f>LOOKUP(AY16,$E$37:$E$62,$M$37:$M$62)</f>
        <v>平山</v>
      </c>
      <c r="AF18" s="55"/>
      <c r="AG18" s="79"/>
      <c r="AH18" s="8"/>
      <c r="AI18" s="8"/>
      <c r="AJ18" s="9"/>
      <c r="AK18" s="7"/>
      <c r="AL18" s="8"/>
      <c r="AM18" s="9"/>
      <c r="AN18" s="7"/>
      <c r="AO18" s="8"/>
      <c r="AP18" s="9"/>
      <c r="AQ18" s="86"/>
      <c r="AR18" s="87"/>
      <c r="AS18" s="88"/>
      <c r="AT18" s="35"/>
      <c r="AU18" s="36"/>
      <c r="AV18" s="37"/>
      <c r="AW18" s="5"/>
    </row>
    <row r="19" spans="24:49" ht="12" customHeight="1" thickBot="1">
      <c r="X19" s="64"/>
      <c r="Y19" s="8"/>
      <c r="Z19" s="8"/>
      <c r="AA19" s="61"/>
      <c r="AB19" s="62"/>
      <c r="AC19" s="60"/>
      <c r="AD19" s="5"/>
      <c r="AE19" s="5"/>
      <c r="AF19" s="5"/>
      <c r="AG19" s="5"/>
      <c r="AH19" s="5"/>
      <c r="AI19" s="5"/>
      <c r="AJ19" s="5"/>
      <c r="AL19" s="5"/>
      <c r="AM19" s="5"/>
      <c r="AN19" s="5"/>
      <c r="AO19" s="96"/>
      <c r="AP19" s="96"/>
      <c r="AQ19" s="96"/>
      <c r="AR19" s="95"/>
      <c r="AS19" s="95"/>
      <c r="AT19" s="95"/>
      <c r="AU19" s="96"/>
      <c r="AV19" s="96"/>
      <c r="AW19" s="43"/>
    </row>
    <row r="20" spans="5:49" ht="12" customHeight="1" thickTop="1">
      <c r="E20" s="15" t="s">
        <v>13</v>
      </c>
      <c r="F20" s="1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V20" s="12"/>
      <c r="X20" s="6"/>
      <c r="Y20" s="26">
        <v>0</v>
      </c>
      <c r="AB20" s="26">
        <v>2</v>
      </c>
      <c r="AC20" s="4"/>
      <c r="AD20" s="5"/>
      <c r="AE20" s="5"/>
      <c r="AF20" s="5"/>
      <c r="AG20" s="5"/>
      <c r="AH20" s="14" t="s">
        <v>44</v>
      </c>
      <c r="AI20" s="16"/>
      <c r="AJ20" s="16"/>
      <c r="AK20" s="5"/>
      <c r="AL20" s="5"/>
      <c r="AM20" s="5"/>
      <c r="AN20" s="5"/>
      <c r="AO20" s="5"/>
      <c r="AP20" s="5"/>
      <c r="AQ20" s="5"/>
      <c r="AR20" s="16"/>
      <c r="AS20" s="16"/>
      <c r="AT20" s="16"/>
      <c r="AU20" s="16"/>
      <c r="AV20" s="16"/>
      <c r="AW20" s="16"/>
    </row>
    <row r="21" spans="5:49" ht="12" customHeight="1">
      <c r="E21" s="80"/>
      <c r="F21" s="81"/>
      <c r="G21" s="82"/>
      <c r="H21" s="92" t="str">
        <f>E24</f>
        <v>シャトル２１</v>
      </c>
      <c r="I21" s="93"/>
      <c r="J21" s="94"/>
      <c r="K21" s="92" t="str">
        <f>E27</f>
        <v>シャープ</v>
      </c>
      <c r="L21" s="93"/>
      <c r="M21" s="94"/>
      <c r="N21" s="92" t="str">
        <f>E30</f>
        <v>IBC</v>
      </c>
      <c r="O21" s="93"/>
      <c r="P21" s="94"/>
      <c r="Q21" s="1"/>
      <c r="R21" s="2"/>
      <c r="S21" s="3"/>
      <c r="X21" s="6"/>
      <c r="AC21" s="4"/>
      <c r="AD21" s="5"/>
      <c r="AE21" s="5"/>
      <c r="AF21" s="5"/>
      <c r="AG21" s="5"/>
      <c r="AH21" s="80"/>
      <c r="AI21" s="81"/>
      <c r="AJ21" s="82"/>
      <c r="AK21" s="92" t="str">
        <f>AH24</f>
        <v>シャトル２１</v>
      </c>
      <c r="AL21" s="93"/>
      <c r="AM21" s="94"/>
      <c r="AN21" s="92" t="str">
        <f>AH27</f>
        <v>ｳｴﾙｶﾑBC</v>
      </c>
      <c r="AO21" s="93"/>
      <c r="AP21" s="94"/>
      <c r="AQ21" s="92" t="str">
        <f>AH30</f>
        <v>シャープ</v>
      </c>
      <c r="AR21" s="93"/>
      <c r="AS21" s="94"/>
      <c r="AT21" s="1"/>
      <c r="AU21" s="2"/>
      <c r="AV21" s="3"/>
      <c r="AW21" s="5"/>
    </row>
    <row r="22" spans="5:49" ht="12" customHeight="1">
      <c r="E22" s="83"/>
      <c r="F22" s="84"/>
      <c r="G22" s="85"/>
      <c r="H22" s="52" t="str">
        <f>E25</f>
        <v>久保</v>
      </c>
      <c r="I22" s="53"/>
      <c r="J22" s="78"/>
      <c r="K22" s="52" t="str">
        <f>E28</f>
        <v>八木</v>
      </c>
      <c r="L22" s="53"/>
      <c r="M22" s="78"/>
      <c r="N22" s="52" t="str">
        <f>E31</f>
        <v>小林</v>
      </c>
      <c r="O22" s="53"/>
      <c r="P22" s="78"/>
      <c r="Q22" s="52" t="s">
        <v>0</v>
      </c>
      <c r="R22" s="53"/>
      <c r="S22" s="78"/>
      <c r="X22" s="6"/>
      <c r="AC22" s="4"/>
      <c r="AD22" s="5"/>
      <c r="AE22" s="5"/>
      <c r="AF22" s="5"/>
      <c r="AG22" s="5"/>
      <c r="AH22" s="83"/>
      <c r="AI22" s="84"/>
      <c r="AJ22" s="85"/>
      <c r="AK22" s="52" t="str">
        <f>AH25</f>
        <v>鈴木</v>
      </c>
      <c r="AL22" s="53"/>
      <c r="AM22" s="78"/>
      <c r="AN22" s="52" t="str">
        <f>AH28</f>
        <v>手塚</v>
      </c>
      <c r="AO22" s="53"/>
      <c r="AP22" s="78"/>
      <c r="AQ22" s="52" t="str">
        <f>AH31</f>
        <v>海老原</v>
      </c>
      <c r="AR22" s="53"/>
      <c r="AS22" s="78"/>
      <c r="AT22" s="52" t="s">
        <v>0</v>
      </c>
      <c r="AU22" s="53"/>
      <c r="AV22" s="78"/>
      <c r="AW22" s="16"/>
    </row>
    <row r="23" spans="5:49" ht="12" customHeight="1">
      <c r="E23" s="86"/>
      <c r="F23" s="87"/>
      <c r="G23" s="88"/>
      <c r="H23" s="54" t="str">
        <f>E26</f>
        <v>大野</v>
      </c>
      <c r="I23" s="55"/>
      <c r="J23" s="79"/>
      <c r="K23" s="54" t="str">
        <f>E29</f>
        <v>宇和野</v>
      </c>
      <c r="L23" s="55"/>
      <c r="M23" s="79"/>
      <c r="N23" s="54" t="str">
        <f>E32</f>
        <v>石崎</v>
      </c>
      <c r="O23" s="55"/>
      <c r="P23" s="79"/>
      <c r="Q23" s="7"/>
      <c r="R23" s="8"/>
      <c r="S23" s="9"/>
      <c r="X23" s="6"/>
      <c r="Z23" s="14"/>
      <c r="AA23" s="14"/>
      <c r="AC23" s="4"/>
      <c r="AD23" s="5"/>
      <c r="AE23" s="5"/>
      <c r="AF23" s="5"/>
      <c r="AG23" s="5"/>
      <c r="AH23" s="86"/>
      <c r="AI23" s="87"/>
      <c r="AJ23" s="88"/>
      <c r="AK23" s="54" t="str">
        <f>AH26</f>
        <v>石田</v>
      </c>
      <c r="AL23" s="55"/>
      <c r="AM23" s="79"/>
      <c r="AN23" s="54" t="str">
        <f>AH29</f>
        <v>木村</v>
      </c>
      <c r="AO23" s="55"/>
      <c r="AP23" s="79"/>
      <c r="AQ23" s="54" t="str">
        <f>AH32</f>
        <v>海老原</v>
      </c>
      <c r="AR23" s="55"/>
      <c r="AS23" s="79"/>
      <c r="AT23" s="7"/>
      <c r="AU23" s="8"/>
      <c r="AV23" s="9"/>
      <c r="AW23" s="5"/>
    </row>
    <row r="24" spans="2:51" ht="12" customHeight="1">
      <c r="B24" s="32">
        <v>8</v>
      </c>
      <c r="E24" s="92" t="str">
        <f>LOOKUP(B24,$E$37:$E$62,$G$37:$G$62)</f>
        <v>シャトル２１</v>
      </c>
      <c r="F24" s="93"/>
      <c r="G24" s="94"/>
      <c r="H24" s="80"/>
      <c r="I24" s="81"/>
      <c r="J24" s="82"/>
      <c r="K24" s="5" t="s">
        <v>9</v>
      </c>
      <c r="L24" s="5"/>
      <c r="M24" s="6"/>
      <c r="N24" s="2" t="s">
        <v>10</v>
      </c>
      <c r="O24" s="2"/>
      <c r="P24" s="3"/>
      <c r="Q24" s="38"/>
      <c r="R24" s="56" t="s">
        <v>206</v>
      </c>
      <c r="S24" s="17"/>
      <c r="T24" s="5"/>
      <c r="X24" s="6"/>
      <c r="AC24" s="4"/>
      <c r="AD24" s="5"/>
      <c r="AE24" s="5"/>
      <c r="AF24" s="5"/>
      <c r="AG24" s="5"/>
      <c r="AH24" s="92" t="str">
        <f>LOOKUP(AY24,$E$37:$E$62,$G$37:$G$62)</f>
        <v>シャトル２１</v>
      </c>
      <c r="AI24" s="93"/>
      <c r="AJ24" s="94"/>
      <c r="AK24" s="80"/>
      <c r="AL24" s="81"/>
      <c r="AM24" s="82"/>
      <c r="AN24" s="5" t="s">
        <v>9</v>
      </c>
      <c r="AO24" s="5"/>
      <c r="AP24" s="6"/>
      <c r="AQ24" s="2" t="s">
        <v>10</v>
      </c>
      <c r="AR24" s="2"/>
      <c r="AS24" s="3"/>
      <c r="AT24" s="38"/>
      <c r="AU24" s="16"/>
      <c r="AV24" s="17"/>
      <c r="AW24" s="5"/>
      <c r="AY24" s="32">
        <v>7</v>
      </c>
    </row>
    <row r="25" spans="5:49" ht="12" customHeight="1">
      <c r="E25" s="52" t="str">
        <f>LOOKUP(B24,$E$37:$E$62,$J$37:$J$62)</f>
        <v>久保</v>
      </c>
      <c r="F25" s="53"/>
      <c r="G25" s="78"/>
      <c r="H25" s="83"/>
      <c r="I25" s="84"/>
      <c r="J25" s="85"/>
      <c r="K25" s="16">
        <v>2</v>
      </c>
      <c r="L25" s="16" t="s">
        <v>17</v>
      </c>
      <c r="M25" s="17">
        <v>0</v>
      </c>
      <c r="N25" s="16">
        <v>2</v>
      </c>
      <c r="O25" s="16" t="s">
        <v>17</v>
      </c>
      <c r="P25" s="17">
        <v>0</v>
      </c>
      <c r="Q25" s="38"/>
      <c r="R25" s="42">
        <v>1</v>
      </c>
      <c r="S25" s="17"/>
      <c r="T25" s="5"/>
      <c r="X25" s="6"/>
      <c r="Y25" s="4"/>
      <c r="Z25" s="25"/>
      <c r="AA25" s="25"/>
      <c r="AB25" s="6"/>
      <c r="AC25" s="4"/>
      <c r="AD25" s="5"/>
      <c r="AE25" s="5"/>
      <c r="AF25" s="5"/>
      <c r="AG25" s="5"/>
      <c r="AH25" s="52" t="str">
        <f>LOOKUP(AY24,$E$37:$E$62,$J$37:$J$62)</f>
        <v>鈴木</v>
      </c>
      <c r="AI25" s="53"/>
      <c r="AJ25" s="78"/>
      <c r="AK25" s="83"/>
      <c r="AL25" s="84"/>
      <c r="AM25" s="85"/>
      <c r="AN25" s="5">
        <v>0</v>
      </c>
      <c r="AO25" s="5" t="s">
        <v>17</v>
      </c>
      <c r="AP25" s="6">
        <v>2</v>
      </c>
      <c r="AQ25" s="5">
        <v>2</v>
      </c>
      <c r="AR25" s="5" t="s">
        <v>17</v>
      </c>
      <c r="AS25" s="6">
        <v>0</v>
      </c>
      <c r="AT25" s="38"/>
      <c r="AU25" s="42">
        <v>2</v>
      </c>
      <c r="AV25" s="17"/>
      <c r="AW25" s="5"/>
    </row>
    <row r="26" spans="5:49" ht="12" customHeight="1">
      <c r="E26" s="54" t="str">
        <f>LOOKUP(B24,$E$37:$E$62,$M$37:$M$62)</f>
        <v>大野</v>
      </c>
      <c r="F26" s="55"/>
      <c r="G26" s="79"/>
      <c r="H26" s="86"/>
      <c r="I26" s="87"/>
      <c r="J26" s="88"/>
      <c r="K26" s="8"/>
      <c r="L26" s="8"/>
      <c r="M26" s="9"/>
      <c r="N26" s="8"/>
      <c r="O26" s="8"/>
      <c r="P26" s="9"/>
      <c r="Q26" s="35"/>
      <c r="R26" s="36"/>
      <c r="S26" s="37"/>
      <c r="T26" s="5"/>
      <c r="W26" s="8"/>
      <c r="X26" s="9"/>
      <c r="Y26" s="4"/>
      <c r="Z26" s="5"/>
      <c r="AA26" s="5"/>
      <c r="AB26" s="6"/>
      <c r="AC26" s="7"/>
      <c r="AD26" s="8"/>
      <c r="AE26" s="8"/>
      <c r="AF26" s="8"/>
      <c r="AG26" s="5"/>
      <c r="AH26" s="54" t="str">
        <f>LOOKUP(AY24,$E$37:$E$62,$M$37:$M$62)</f>
        <v>石田</v>
      </c>
      <c r="AI26" s="55"/>
      <c r="AJ26" s="79"/>
      <c r="AK26" s="86"/>
      <c r="AL26" s="87"/>
      <c r="AM26" s="88"/>
      <c r="AN26" s="8"/>
      <c r="AO26" s="8"/>
      <c r="AP26" s="9"/>
      <c r="AQ26" s="8"/>
      <c r="AR26" s="8"/>
      <c r="AS26" s="9"/>
      <c r="AT26" s="35"/>
      <c r="AU26" s="36"/>
      <c r="AV26" s="37"/>
      <c r="AW26" s="5"/>
    </row>
    <row r="27" spans="2:51" ht="12" customHeight="1">
      <c r="B27" s="32">
        <v>4</v>
      </c>
      <c r="E27" s="92" t="str">
        <f>LOOKUP(B27,$E$37:$E$62,$G$37:$G$62)</f>
        <v>シャープ</v>
      </c>
      <c r="F27" s="93"/>
      <c r="G27" s="94"/>
      <c r="H27" s="5" t="s">
        <v>9</v>
      </c>
      <c r="I27" s="5"/>
      <c r="J27" s="6"/>
      <c r="K27" s="80"/>
      <c r="L27" s="81"/>
      <c r="M27" s="82"/>
      <c r="N27" s="5" t="s">
        <v>18</v>
      </c>
      <c r="O27" s="5"/>
      <c r="P27" s="6"/>
      <c r="Q27" s="38"/>
      <c r="R27" s="16"/>
      <c r="S27" s="17"/>
      <c r="T27" s="5"/>
      <c r="U27" s="2"/>
      <c r="V27" s="2"/>
      <c r="W27" s="5"/>
      <c r="X27" s="5"/>
      <c r="Y27" s="26">
        <v>1</v>
      </c>
      <c r="AB27" s="16">
        <v>0</v>
      </c>
      <c r="AC27" s="5"/>
      <c r="AD27" s="5"/>
      <c r="AE27" s="5"/>
      <c r="AF27" s="5"/>
      <c r="AG27" s="5"/>
      <c r="AH27" s="92" t="str">
        <f>LOOKUP(AY27,$E$37:$E$62,$G$37:$G$62)</f>
        <v>ｳｴﾙｶﾑBC</v>
      </c>
      <c r="AI27" s="93"/>
      <c r="AJ27" s="94"/>
      <c r="AK27" s="5" t="s">
        <v>9</v>
      </c>
      <c r="AL27" s="5"/>
      <c r="AM27" s="6"/>
      <c r="AN27" s="80"/>
      <c r="AO27" s="81"/>
      <c r="AP27" s="82"/>
      <c r="AQ27" s="5" t="s">
        <v>18</v>
      </c>
      <c r="AR27" s="5"/>
      <c r="AS27" s="6"/>
      <c r="AT27" s="38"/>
      <c r="AU27" s="56" t="s">
        <v>206</v>
      </c>
      <c r="AV27" s="17"/>
      <c r="AW27" s="5"/>
      <c r="AY27" s="32">
        <v>12</v>
      </c>
    </row>
    <row r="28" spans="5:51" ht="12" customHeight="1">
      <c r="E28" s="52" t="str">
        <f>LOOKUP(B27,$E$37:$E$62,$J$37:$J$62)</f>
        <v>八木</v>
      </c>
      <c r="F28" s="53"/>
      <c r="G28" s="78"/>
      <c r="H28" s="16">
        <v>0</v>
      </c>
      <c r="I28" s="16" t="s">
        <v>17</v>
      </c>
      <c r="J28" s="17">
        <v>2</v>
      </c>
      <c r="K28" s="83"/>
      <c r="L28" s="84"/>
      <c r="M28" s="85"/>
      <c r="N28" s="16">
        <v>0</v>
      </c>
      <c r="O28" s="16" t="s">
        <v>11</v>
      </c>
      <c r="P28" s="17">
        <v>2</v>
      </c>
      <c r="Q28" s="38"/>
      <c r="R28" s="16">
        <v>3</v>
      </c>
      <c r="S28" s="17"/>
      <c r="T28" s="5"/>
      <c r="U28" s="5"/>
      <c r="V28" s="5"/>
      <c r="W28" s="5"/>
      <c r="X28" s="5"/>
      <c r="AB28" s="5"/>
      <c r="AC28" s="5"/>
      <c r="AD28" s="5"/>
      <c r="AE28" s="5"/>
      <c r="AF28" s="5"/>
      <c r="AG28" s="5"/>
      <c r="AH28" s="52" t="str">
        <f>LOOKUP(AY27,$E$37:$E$62,$J$37:$J$62)</f>
        <v>手塚</v>
      </c>
      <c r="AI28" s="53"/>
      <c r="AJ28" s="78"/>
      <c r="AK28" s="16">
        <v>2</v>
      </c>
      <c r="AL28" s="16" t="s">
        <v>17</v>
      </c>
      <c r="AM28" s="17">
        <v>0</v>
      </c>
      <c r="AN28" s="83"/>
      <c r="AO28" s="84"/>
      <c r="AP28" s="85"/>
      <c r="AQ28" s="16">
        <v>2</v>
      </c>
      <c r="AR28" s="16" t="s">
        <v>11</v>
      </c>
      <c r="AS28" s="17">
        <v>1</v>
      </c>
      <c r="AT28" s="38"/>
      <c r="AU28" s="16">
        <v>1</v>
      </c>
      <c r="AV28" s="17"/>
      <c r="AW28" s="5"/>
      <c r="AX28" s="5"/>
      <c r="AY28" s="16"/>
    </row>
    <row r="29" spans="5:51" ht="12" customHeight="1">
      <c r="E29" s="54" t="str">
        <f>LOOKUP(B27,$E$37:$E$62,$M$37:$M$62)</f>
        <v>宇和野</v>
      </c>
      <c r="F29" s="55"/>
      <c r="G29" s="79"/>
      <c r="H29" s="8"/>
      <c r="I29" s="8"/>
      <c r="J29" s="9"/>
      <c r="K29" s="86"/>
      <c r="L29" s="87"/>
      <c r="M29" s="88"/>
      <c r="N29" s="8"/>
      <c r="O29" s="8"/>
      <c r="P29" s="9"/>
      <c r="Q29" s="35"/>
      <c r="R29" s="36"/>
      <c r="S29" s="37"/>
      <c r="T29" s="5"/>
      <c r="U29" s="5"/>
      <c r="V29" s="5"/>
      <c r="W29" s="5"/>
      <c r="X29" s="5"/>
      <c r="AB29" s="5"/>
      <c r="AC29" s="5"/>
      <c r="AD29" s="5"/>
      <c r="AE29" s="5"/>
      <c r="AF29" s="5"/>
      <c r="AG29" s="5"/>
      <c r="AH29" s="54" t="str">
        <f>LOOKUP(AY27,$E$37:$E$62,$M$37:$M$62)</f>
        <v>木村</v>
      </c>
      <c r="AI29" s="55"/>
      <c r="AJ29" s="79"/>
      <c r="AK29" s="8"/>
      <c r="AL29" s="8"/>
      <c r="AM29" s="9"/>
      <c r="AN29" s="86"/>
      <c r="AO29" s="87"/>
      <c r="AP29" s="88"/>
      <c r="AQ29" s="8"/>
      <c r="AR29" s="8"/>
      <c r="AS29" s="9"/>
      <c r="AT29" s="35"/>
      <c r="AU29" s="36"/>
      <c r="AV29" s="37"/>
      <c r="AW29" s="5"/>
      <c r="AX29" s="5"/>
      <c r="AY29" s="16"/>
    </row>
    <row r="30" spans="2:51" ht="12" customHeight="1">
      <c r="B30" s="32">
        <v>1</v>
      </c>
      <c r="E30" s="92" t="str">
        <f>LOOKUP(B30,$E$37:$E$62,$G$37:$G$62)</f>
        <v>IBC</v>
      </c>
      <c r="F30" s="93"/>
      <c r="G30" s="94"/>
      <c r="H30" s="2" t="s">
        <v>10</v>
      </c>
      <c r="I30" s="2"/>
      <c r="J30" s="3"/>
      <c r="K30" s="5" t="s">
        <v>18</v>
      </c>
      <c r="L30" s="5"/>
      <c r="M30" s="6"/>
      <c r="N30" s="80"/>
      <c r="O30" s="81"/>
      <c r="P30" s="82"/>
      <c r="Q30" s="38"/>
      <c r="R30" s="16"/>
      <c r="S30" s="17"/>
      <c r="T30" s="5"/>
      <c r="U30" s="5"/>
      <c r="V30" s="5"/>
      <c r="W30" s="5"/>
      <c r="X30" s="5"/>
      <c r="AB30" s="5"/>
      <c r="AC30" s="5"/>
      <c r="AD30" s="5"/>
      <c r="AE30" s="5"/>
      <c r="AF30" s="5"/>
      <c r="AG30" s="5"/>
      <c r="AH30" s="92" t="str">
        <f>LOOKUP(AY30,$E$37:$E$62,$G$37:$G$62)</f>
        <v>シャープ</v>
      </c>
      <c r="AI30" s="93"/>
      <c r="AJ30" s="94"/>
      <c r="AK30" s="2" t="s">
        <v>10</v>
      </c>
      <c r="AL30" s="2"/>
      <c r="AM30" s="3"/>
      <c r="AN30" s="5" t="s">
        <v>18</v>
      </c>
      <c r="AO30" s="5"/>
      <c r="AP30" s="6"/>
      <c r="AQ30" s="80"/>
      <c r="AR30" s="81"/>
      <c r="AS30" s="82"/>
      <c r="AT30" s="38"/>
      <c r="AU30" s="16"/>
      <c r="AV30" s="17"/>
      <c r="AW30" s="5"/>
      <c r="AY30" s="32">
        <v>5</v>
      </c>
    </row>
    <row r="31" spans="5:49" ht="12" customHeight="1">
      <c r="E31" s="52" t="str">
        <f>LOOKUP(B30,$E$37:$E$62,$J$37:$J$62)</f>
        <v>小林</v>
      </c>
      <c r="F31" s="53"/>
      <c r="G31" s="78"/>
      <c r="H31" s="16">
        <v>0</v>
      </c>
      <c r="I31" s="16" t="s">
        <v>17</v>
      </c>
      <c r="J31" s="17">
        <v>2</v>
      </c>
      <c r="K31" s="16">
        <v>2</v>
      </c>
      <c r="L31" s="16" t="s">
        <v>11</v>
      </c>
      <c r="M31" s="17">
        <v>0</v>
      </c>
      <c r="N31" s="83"/>
      <c r="O31" s="84"/>
      <c r="P31" s="85"/>
      <c r="Q31" s="38"/>
      <c r="R31" s="16">
        <v>2</v>
      </c>
      <c r="S31" s="17"/>
      <c r="T31" s="5"/>
      <c r="U31" s="5"/>
      <c r="V31" s="5"/>
      <c r="W31" s="5"/>
      <c r="X31" s="5"/>
      <c r="AB31" s="5"/>
      <c r="AC31" s="5"/>
      <c r="AD31" s="5"/>
      <c r="AE31" s="5"/>
      <c r="AF31" s="5"/>
      <c r="AG31" s="5"/>
      <c r="AH31" s="52" t="str">
        <f>LOOKUP(AY30,$E$37:$E$62,$J$37:$J$62)</f>
        <v>海老原</v>
      </c>
      <c r="AI31" s="53"/>
      <c r="AJ31" s="78"/>
      <c r="AK31" s="16">
        <v>0</v>
      </c>
      <c r="AL31" s="16" t="s">
        <v>17</v>
      </c>
      <c r="AM31" s="17">
        <v>2</v>
      </c>
      <c r="AN31" s="16">
        <v>1</v>
      </c>
      <c r="AO31" s="16" t="s">
        <v>11</v>
      </c>
      <c r="AP31" s="17">
        <v>2</v>
      </c>
      <c r="AQ31" s="83"/>
      <c r="AR31" s="84"/>
      <c r="AS31" s="85"/>
      <c r="AT31" s="38"/>
      <c r="AU31" s="16">
        <v>3</v>
      </c>
      <c r="AV31" s="17"/>
      <c r="AW31" s="5"/>
    </row>
    <row r="32" spans="4:49" ht="12" customHeight="1">
      <c r="D32" s="5"/>
      <c r="E32" s="54" t="str">
        <f>LOOKUP(B30,$E$37:$E$62,$M$37:$M$62)</f>
        <v>石崎</v>
      </c>
      <c r="F32" s="55"/>
      <c r="G32" s="79"/>
      <c r="H32" s="8"/>
      <c r="I32" s="8"/>
      <c r="J32" s="9"/>
      <c r="K32" s="8"/>
      <c r="L32" s="8"/>
      <c r="M32" s="9"/>
      <c r="N32" s="86"/>
      <c r="O32" s="87"/>
      <c r="P32" s="88"/>
      <c r="Q32" s="35"/>
      <c r="R32" s="36"/>
      <c r="S32" s="37"/>
      <c r="T32" s="5"/>
      <c r="U32" s="5"/>
      <c r="V32" s="5"/>
      <c r="W32" s="5"/>
      <c r="X32" s="5"/>
      <c r="AB32" s="5"/>
      <c r="AC32" s="5"/>
      <c r="AD32" s="5"/>
      <c r="AE32" s="5"/>
      <c r="AF32" s="5"/>
      <c r="AG32" s="5"/>
      <c r="AH32" s="54" t="str">
        <f>LOOKUP(AY30,$E$37:$E$62,$M$37:$M$62)</f>
        <v>海老原</v>
      </c>
      <c r="AI32" s="55"/>
      <c r="AJ32" s="79"/>
      <c r="AK32" s="8"/>
      <c r="AL32" s="8"/>
      <c r="AM32" s="9"/>
      <c r="AN32" s="8"/>
      <c r="AO32" s="8"/>
      <c r="AP32" s="9"/>
      <c r="AQ32" s="86"/>
      <c r="AR32" s="87"/>
      <c r="AS32" s="88"/>
      <c r="AT32" s="35"/>
      <c r="AU32" s="36"/>
      <c r="AV32" s="37"/>
      <c r="AW32" s="5"/>
    </row>
    <row r="33" spans="4:49" ht="12" customHeight="1">
      <c r="D33" s="1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AB33" s="5"/>
      <c r="AC33" s="5"/>
      <c r="AD33" s="5"/>
      <c r="AE33" s="5"/>
      <c r="AF33" s="5"/>
      <c r="AG33" s="5"/>
      <c r="AH33" s="5"/>
      <c r="AI33" s="5"/>
      <c r="AJ33" s="5"/>
      <c r="AL33" s="19"/>
      <c r="AM33" s="19"/>
      <c r="AN33" s="19"/>
      <c r="AO33" s="5"/>
      <c r="AP33" s="5"/>
      <c r="AQ33" s="5"/>
      <c r="AR33" s="5"/>
      <c r="AS33" s="5"/>
      <c r="AT33" s="5"/>
      <c r="AU33" s="5"/>
      <c r="AV33" s="5"/>
      <c r="AW33" s="5"/>
    </row>
    <row r="34" ht="12" customHeight="1" hidden="1"/>
    <row r="35" spans="4:49" ht="24" hidden="1">
      <c r="D35" s="102" t="s">
        <v>28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</row>
    <row r="36" spans="5:21" ht="13.5" hidden="1">
      <c r="E36" s="89" t="s">
        <v>22</v>
      </c>
      <c r="F36" s="89"/>
      <c r="G36" s="89" t="s">
        <v>23</v>
      </c>
      <c r="H36" s="89"/>
      <c r="I36" s="89"/>
      <c r="J36" s="89" t="s">
        <v>24</v>
      </c>
      <c r="K36" s="89"/>
      <c r="L36" s="89"/>
      <c r="M36" s="89" t="s">
        <v>25</v>
      </c>
      <c r="N36" s="89"/>
      <c r="O36" s="91"/>
      <c r="P36" s="29" t="s">
        <v>26</v>
      </c>
      <c r="Q36" s="30"/>
      <c r="R36" s="30"/>
      <c r="S36" s="30"/>
      <c r="T36" s="30"/>
      <c r="U36" s="31"/>
    </row>
    <row r="37" spans="5:21" ht="13.5" hidden="1">
      <c r="E37" s="89">
        <v>1</v>
      </c>
      <c r="F37" s="89"/>
      <c r="G37" s="90" t="s">
        <v>101</v>
      </c>
      <c r="H37" s="90"/>
      <c r="I37" s="90"/>
      <c r="J37" s="90" t="s">
        <v>78</v>
      </c>
      <c r="K37" s="90"/>
      <c r="L37" s="90"/>
      <c r="M37" s="90" t="s">
        <v>77</v>
      </c>
      <c r="N37" s="90"/>
      <c r="O37" s="90"/>
      <c r="P37" s="27"/>
      <c r="Q37" s="24"/>
      <c r="R37" s="24"/>
      <c r="S37" s="24"/>
      <c r="T37" s="24"/>
      <c r="U37" s="28"/>
    </row>
    <row r="38" spans="5:21" ht="13.5" hidden="1">
      <c r="E38" s="89">
        <v>2</v>
      </c>
      <c r="F38" s="89"/>
      <c r="G38" s="90" t="s">
        <v>132</v>
      </c>
      <c r="H38" s="90"/>
      <c r="I38" s="90"/>
      <c r="J38" s="90" t="s">
        <v>81</v>
      </c>
      <c r="K38" s="90"/>
      <c r="L38" s="90"/>
      <c r="M38" s="90" t="s">
        <v>79</v>
      </c>
      <c r="N38" s="90"/>
      <c r="O38" s="90"/>
      <c r="P38" s="27"/>
      <c r="Q38" s="24"/>
      <c r="R38" s="24"/>
      <c r="S38" s="24"/>
      <c r="T38" s="24"/>
      <c r="U38" s="28"/>
    </row>
    <row r="39" spans="5:21" ht="13.5" hidden="1">
      <c r="E39" s="89">
        <v>3</v>
      </c>
      <c r="F39" s="89"/>
      <c r="G39" s="90" t="s">
        <v>144</v>
      </c>
      <c r="H39" s="90"/>
      <c r="I39" s="90"/>
      <c r="J39" s="90" t="s">
        <v>105</v>
      </c>
      <c r="K39" s="90"/>
      <c r="L39" s="90"/>
      <c r="M39" s="90" t="s">
        <v>69</v>
      </c>
      <c r="N39" s="90"/>
      <c r="O39" s="90"/>
      <c r="P39" s="27"/>
      <c r="Q39" s="24"/>
      <c r="R39" s="24"/>
      <c r="S39" s="24"/>
      <c r="T39" s="24"/>
      <c r="U39" s="28"/>
    </row>
    <row r="40" spans="5:21" ht="13.5" hidden="1">
      <c r="E40" s="89">
        <v>4</v>
      </c>
      <c r="F40" s="89"/>
      <c r="G40" s="90" t="s">
        <v>144</v>
      </c>
      <c r="H40" s="90"/>
      <c r="I40" s="90"/>
      <c r="J40" s="90" t="s">
        <v>145</v>
      </c>
      <c r="K40" s="90"/>
      <c r="L40" s="90"/>
      <c r="M40" s="90" t="s">
        <v>208</v>
      </c>
      <c r="N40" s="90"/>
      <c r="O40" s="90"/>
      <c r="P40" s="27" t="s">
        <v>209</v>
      </c>
      <c r="Q40" s="24"/>
      <c r="R40" s="24"/>
      <c r="S40" s="24"/>
      <c r="T40" s="24"/>
      <c r="U40" s="28"/>
    </row>
    <row r="41" spans="5:21" ht="13.5" hidden="1">
      <c r="E41" s="89">
        <v>5</v>
      </c>
      <c r="F41" s="89"/>
      <c r="G41" s="90" t="s">
        <v>144</v>
      </c>
      <c r="H41" s="90"/>
      <c r="I41" s="90"/>
      <c r="J41" s="90" t="s">
        <v>70</v>
      </c>
      <c r="K41" s="90"/>
      <c r="L41" s="90"/>
      <c r="M41" s="90" t="s">
        <v>70</v>
      </c>
      <c r="N41" s="90"/>
      <c r="O41" s="90"/>
      <c r="P41" s="27"/>
      <c r="Q41" s="24"/>
      <c r="R41" s="24"/>
      <c r="S41" s="24"/>
      <c r="T41" s="24"/>
      <c r="U41" s="28"/>
    </row>
    <row r="42" spans="5:21" ht="13.5" hidden="1">
      <c r="E42" s="89">
        <v>6</v>
      </c>
      <c r="F42" s="89"/>
      <c r="G42" s="90" t="s">
        <v>150</v>
      </c>
      <c r="H42" s="90"/>
      <c r="I42" s="90"/>
      <c r="J42" s="90" t="s">
        <v>151</v>
      </c>
      <c r="K42" s="90"/>
      <c r="L42" s="90"/>
      <c r="M42" s="90" t="s">
        <v>152</v>
      </c>
      <c r="N42" s="90"/>
      <c r="O42" s="90"/>
      <c r="P42" s="27"/>
      <c r="Q42" s="24"/>
      <c r="R42" s="24"/>
      <c r="S42" s="24"/>
      <c r="T42" s="24"/>
      <c r="U42" s="28"/>
    </row>
    <row r="43" spans="5:21" ht="13.5" hidden="1">
      <c r="E43" s="89">
        <v>7</v>
      </c>
      <c r="F43" s="89"/>
      <c r="G43" s="90" t="s">
        <v>150</v>
      </c>
      <c r="H43" s="90"/>
      <c r="I43" s="90"/>
      <c r="J43" s="90" t="s">
        <v>67</v>
      </c>
      <c r="K43" s="90"/>
      <c r="L43" s="90"/>
      <c r="M43" s="90" t="s">
        <v>153</v>
      </c>
      <c r="N43" s="90"/>
      <c r="O43" s="90"/>
      <c r="P43" s="27"/>
      <c r="Q43" s="24"/>
      <c r="R43" s="24"/>
      <c r="S43" s="24"/>
      <c r="T43" s="24"/>
      <c r="U43" s="28"/>
    </row>
    <row r="44" spans="5:21" ht="13.5" hidden="1">
      <c r="E44" s="89">
        <v>8</v>
      </c>
      <c r="F44" s="89"/>
      <c r="G44" s="90" t="s">
        <v>150</v>
      </c>
      <c r="H44" s="90"/>
      <c r="I44" s="90"/>
      <c r="J44" s="90" t="s">
        <v>154</v>
      </c>
      <c r="K44" s="90"/>
      <c r="L44" s="90"/>
      <c r="M44" s="90" t="s">
        <v>120</v>
      </c>
      <c r="N44" s="90"/>
      <c r="O44" s="90"/>
      <c r="P44" s="27"/>
      <c r="Q44" s="24"/>
      <c r="R44" s="24"/>
      <c r="S44" s="24"/>
      <c r="T44" s="24"/>
      <c r="U44" s="28"/>
    </row>
    <row r="45" spans="5:21" ht="13.5" hidden="1">
      <c r="E45" s="89">
        <v>9</v>
      </c>
      <c r="F45" s="89"/>
      <c r="G45" s="90" t="s">
        <v>150</v>
      </c>
      <c r="H45" s="90"/>
      <c r="I45" s="90"/>
      <c r="J45" s="90" t="s">
        <v>80</v>
      </c>
      <c r="K45" s="90"/>
      <c r="L45" s="90"/>
      <c r="M45" s="90" t="s">
        <v>96</v>
      </c>
      <c r="N45" s="90"/>
      <c r="O45" s="90"/>
      <c r="P45" s="27"/>
      <c r="Q45" s="24"/>
      <c r="R45" s="24"/>
      <c r="S45" s="24"/>
      <c r="T45" s="24"/>
      <c r="U45" s="28"/>
    </row>
    <row r="46" spans="5:21" ht="13.5" hidden="1">
      <c r="E46" s="89">
        <v>10</v>
      </c>
      <c r="F46" s="89"/>
      <c r="G46" s="90" t="s">
        <v>193</v>
      </c>
      <c r="H46" s="90"/>
      <c r="I46" s="90"/>
      <c r="J46" s="90" t="s">
        <v>159</v>
      </c>
      <c r="K46" s="90"/>
      <c r="L46" s="90"/>
      <c r="M46" s="90" t="s">
        <v>159</v>
      </c>
      <c r="N46" s="90"/>
      <c r="O46" s="90"/>
      <c r="P46" s="27" t="s">
        <v>194</v>
      </c>
      <c r="Q46" s="24"/>
      <c r="R46" s="24"/>
      <c r="S46" s="24"/>
      <c r="T46" s="24"/>
      <c r="U46" s="28"/>
    </row>
    <row r="47" spans="5:21" ht="13.5" hidden="1">
      <c r="E47" s="89">
        <v>11</v>
      </c>
      <c r="F47" s="89"/>
      <c r="G47" s="101" t="s">
        <v>187</v>
      </c>
      <c r="H47" s="90"/>
      <c r="I47" s="90"/>
      <c r="J47" s="90" t="s">
        <v>79</v>
      </c>
      <c r="K47" s="90"/>
      <c r="L47" s="90"/>
      <c r="M47" s="90" t="s">
        <v>188</v>
      </c>
      <c r="N47" s="90"/>
      <c r="O47" s="90"/>
      <c r="P47" s="27"/>
      <c r="Q47" s="24"/>
      <c r="R47" s="24"/>
      <c r="S47" s="24"/>
      <c r="T47" s="24"/>
      <c r="U47" s="28"/>
    </row>
    <row r="48" spans="5:21" ht="13.5" hidden="1">
      <c r="E48" s="89">
        <v>12</v>
      </c>
      <c r="F48" s="89"/>
      <c r="G48" s="90" t="s">
        <v>197</v>
      </c>
      <c r="H48" s="90"/>
      <c r="I48" s="90"/>
      <c r="J48" s="90" t="s">
        <v>73</v>
      </c>
      <c r="K48" s="90"/>
      <c r="L48" s="90"/>
      <c r="M48" s="90" t="s">
        <v>111</v>
      </c>
      <c r="N48" s="90"/>
      <c r="O48" s="90"/>
      <c r="P48" s="27"/>
      <c r="Q48" s="24"/>
      <c r="R48" s="24"/>
      <c r="S48" s="24"/>
      <c r="T48" s="24"/>
      <c r="U48" s="28"/>
    </row>
    <row r="49" spans="5:21" ht="13.5" hidden="1">
      <c r="E49" s="89">
        <v>13</v>
      </c>
      <c r="F49" s="89"/>
      <c r="G49" s="90" t="s">
        <v>85</v>
      </c>
      <c r="H49" s="90"/>
      <c r="I49" s="90"/>
      <c r="J49" s="90" t="s">
        <v>117</v>
      </c>
      <c r="K49" s="90"/>
      <c r="L49" s="90"/>
      <c r="M49" s="90" t="s">
        <v>118</v>
      </c>
      <c r="N49" s="90"/>
      <c r="O49" s="90"/>
      <c r="P49" s="27"/>
      <c r="Q49" s="24"/>
      <c r="R49" s="24"/>
      <c r="S49" s="24"/>
      <c r="T49" s="24"/>
      <c r="U49" s="28"/>
    </row>
    <row r="50" spans="5:21" ht="13.5" hidden="1">
      <c r="E50" s="89">
        <v>14</v>
      </c>
      <c r="F50" s="89"/>
      <c r="G50" s="90" t="s">
        <v>66</v>
      </c>
      <c r="H50" s="90"/>
      <c r="I50" s="90"/>
      <c r="J50" s="90" t="s">
        <v>76</v>
      </c>
      <c r="K50" s="90"/>
      <c r="L50" s="90"/>
      <c r="M50" s="90" t="s">
        <v>199</v>
      </c>
      <c r="N50" s="90"/>
      <c r="O50" s="90"/>
      <c r="P50" s="27"/>
      <c r="Q50" s="24"/>
      <c r="R50" s="24"/>
      <c r="S50" s="24"/>
      <c r="T50" s="24"/>
      <c r="U50" s="28"/>
    </row>
    <row r="51" spans="5:21" ht="13.5" hidden="1">
      <c r="E51" s="89">
        <v>15</v>
      </c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27"/>
      <c r="Q51" s="24"/>
      <c r="R51" s="24"/>
      <c r="S51" s="24"/>
      <c r="T51" s="24"/>
      <c r="U51" s="28"/>
    </row>
    <row r="52" spans="5:21" ht="13.5" hidden="1">
      <c r="E52" s="89">
        <v>16</v>
      </c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27"/>
      <c r="Q52" s="24"/>
      <c r="R52" s="24"/>
      <c r="S52" s="24"/>
      <c r="T52" s="24"/>
      <c r="U52" s="28"/>
    </row>
    <row r="53" spans="5:21" ht="13.5" hidden="1">
      <c r="E53" s="89">
        <v>17</v>
      </c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27"/>
      <c r="Q53" s="24"/>
      <c r="R53" s="24"/>
      <c r="S53" s="24"/>
      <c r="T53" s="24"/>
      <c r="U53" s="28"/>
    </row>
    <row r="54" spans="5:21" ht="13.5" hidden="1">
      <c r="E54" s="89">
        <v>18</v>
      </c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27"/>
      <c r="Q54" s="24"/>
      <c r="R54" s="24"/>
      <c r="S54" s="24"/>
      <c r="T54" s="24"/>
      <c r="U54" s="28"/>
    </row>
    <row r="55" spans="5:21" ht="13.5" hidden="1">
      <c r="E55" s="89">
        <v>19</v>
      </c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27"/>
      <c r="Q55" s="24"/>
      <c r="R55" s="24"/>
      <c r="S55" s="24"/>
      <c r="T55" s="24"/>
      <c r="U55" s="28"/>
    </row>
    <row r="56" spans="5:21" ht="13.5" hidden="1">
      <c r="E56" s="89">
        <v>20</v>
      </c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27"/>
      <c r="Q56" s="24"/>
      <c r="R56" s="24"/>
      <c r="S56" s="24"/>
      <c r="T56" s="24"/>
      <c r="U56" s="28"/>
    </row>
    <row r="57" spans="5:21" ht="13.5" hidden="1">
      <c r="E57" s="89">
        <v>21</v>
      </c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27"/>
      <c r="Q57" s="24"/>
      <c r="R57" s="24"/>
      <c r="S57" s="24"/>
      <c r="T57" s="24"/>
      <c r="U57" s="28"/>
    </row>
    <row r="58" spans="5:21" ht="13.5" hidden="1">
      <c r="E58" s="89">
        <v>22</v>
      </c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27"/>
      <c r="Q58" s="24"/>
      <c r="R58" s="24"/>
      <c r="S58" s="24"/>
      <c r="T58" s="24"/>
      <c r="U58" s="28"/>
    </row>
    <row r="59" spans="5:21" ht="13.5" hidden="1">
      <c r="E59" s="89">
        <v>23</v>
      </c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27"/>
      <c r="Q59" s="24"/>
      <c r="R59" s="24"/>
      <c r="S59" s="24"/>
      <c r="T59" s="24"/>
      <c r="U59" s="28"/>
    </row>
    <row r="60" spans="5:21" ht="13.5" hidden="1">
      <c r="E60" s="89">
        <v>24</v>
      </c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27"/>
      <c r="Q60" s="24"/>
      <c r="R60" s="24"/>
      <c r="S60" s="24"/>
      <c r="T60" s="24"/>
      <c r="U60" s="28"/>
    </row>
    <row r="61" spans="5:21" ht="13.5" hidden="1">
      <c r="E61" s="89">
        <v>25</v>
      </c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27"/>
      <c r="Q61" s="24"/>
      <c r="R61" s="24"/>
      <c r="S61" s="24"/>
      <c r="T61" s="24"/>
      <c r="U61" s="28"/>
    </row>
    <row r="62" spans="5:21" ht="13.5" hidden="1">
      <c r="E62" s="89" t="s">
        <v>27</v>
      </c>
      <c r="F62" s="89"/>
      <c r="G62" s="90"/>
      <c r="H62" s="90"/>
      <c r="I62" s="90"/>
      <c r="J62" s="90"/>
      <c r="K62" s="90"/>
      <c r="L62" s="90"/>
      <c r="M62" s="90"/>
      <c r="N62" s="90"/>
      <c r="O62" s="90"/>
      <c r="P62" s="27"/>
      <c r="Q62" s="24"/>
      <c r="R62" s="24"/>
      <c r="S62" s="24"/>
      <c r="T62" s="24"/>
      <c r="U62" s="28"/>
    </row>
    <row r="63" ht="13.5" hidden="1"/>
  </sheetData>
  <sheetProtection sheet="1" objects="1" scenarios="1"/>
  <mergeCells count="220">
    <mergeCell ref="D1:AW1"/>
    <mergeCell ref="D35:AW35"/>
    <mergeCell ref="E62:F62"/>
    <mergeCell ref="G62:I62"/>
    <mergeCell ref="J62:L62"/>
    <mergeCell ref="M62:O62"/>
    <mergeCell ref="E61:F61"/>
    <mergeCell ref="G61:I61"/>
    <mergeCell ref="J61:L61"/>
    <mergeCell ref="M61:O61"/>
    <mergeCell ref="E60:F60"/>
    <mergeCell ref="G60:I60"/>
    <mergeCell ref="J60:L60"/>
    <mergeCell ref="M60:O60"/>
    <mergeCell ref="E59:F59"/>
    <mergeCell ref="G59:I59"/>
    <mergeCell ref="J59:L59"/>
    <mergeCell ref="M59:O59"/>
    <mergeCell ref="E58:F58"/>
    <mergeCell ref="G58:I58"/>
    <mergeCell ref="J58:L58"/>
    <mergeCell ref="M58:O58"/>
    <mergeCell ref="E57:F57"/>
    <mergeCell ref="G57:I57"/>
    <mergeCell ref="J57:L57"/>
    <mergeCell ref="M57:O57"/>
    <mergeCell ref="E56:F56"/>
    <mergeCell ref="G56:I56"/>
    <mergeCell ref="J56:L56"/>
    <mergeCell ref="M56:O56"/>
    <mergeCell ref="E55:F55"/>
    <mergeCell ref="G55:I55"/>
    <mergeCell ref="J55:L55"/>
    <mergeCell ref="M55:O55"/>
    <mergeCell ref="E54:F54"/>
    <mergeCell ref="G54:I54"/>
    <mergeCell ref="J54:L54"/>
    <mergeCell ref="M54:O54"/>
    <mergeCell ref="E53:F53"/>
    <mergeCell ref="G53:I53"/>
    <mergeCell ref="J53:L53"/>
    <mergeCell ref="M53:O53"/>
    <mergeCell ref="E52:F52"/>
    <mergeCell ref="G52:I52"/>
    <mergeCell ref="J52:L52"/>
    <mergeCell ref="M52:O52"/>
    <mergeCell ref="E51:F51"/>
    <mergeCell ref="G51:I51"/>
    <mergeCell ref="J51:L51"/>
    <mergeCell ref="M51:O51"/>
    <mergeCell ref="E50:F50"/>
    <mergeCell ref="G50:I50"/>
    <mergeCell ref="J50:L50"/>
    <mergeCell ref="M50:O50"/>
    <mergeCell ref="E49:F49"/>
    <mergeCell ref="G49:I49"/>
    <mergeCell ref="J49:L49"/>
    <mergeCell ref="M49:O49"/>
    <mergeCell ref="E48:F48"/>
    <mergeCell ref="G48:I48"/>
    <mergeCell ref="J48:L48"/>
    <mergeCell ref="M48:O48"/>
    <mergeCell ref="E47:F47"/>
    <mergeCell ref="G47:I47"/>
    <mergeCell ref="J47:L47"/>
    <mergeCell ref="M47:O47"/>
    <mergeCell ref="E46:F46"/>
    <mergeCell ref="G46:I46"/>
    <mergeCell ref="J46:L46"/>
    <mergeCell ref="M46:O46"/>
    <mergeCell ref="E45:F45"/>
    <mergeCell ref="G45:I45"/>
    <mergeCell ref="J45:L45"/>
    <mergeCell ref="M45:O45"/>
    <mergeCell ref="E44:F44"/>
    <mergeCell ref="G44:I44"/>
    <mergeCell ref="J44:L44"/>
    <mergeCell ref="M44:O44"/>
    <mergeCell ref="E43:F43"/>
    <mergeCell ref="G43:I43"/>
    <mergeCell ref="J43:L43"/>
    <mergeCell ref="M43:O43"/>
    <mergeCell ref="E42:F42"/>
    <mergeCell ref="G42:I42"/>
    <mergeCell ref="J42:L42"/>
    <mergeCell ref="M42:O42"/>
    <mergeCell ref="E41:F41"/>
    <mergeCell ref="G41:I41"/>
    <mergeCell ref="J41:L41"/>
    <mergeCell ref="M41:O41"/>
    <mergeCell ref="E40:F40"/>
    <mergeCell ref="G40:I40"/>
    <mergeCell ref="J40:L40"/>
    <mergeCell ref="M40:O40"/>
    <mergeCell ref="E39:F39"/>
    <mergeCell ref="G39:I39"/>
    <mergeCell ref="J39:L39"/>
    <mergeCell ref="M39:O39"/>
    <mergeCell ref="E38:F38"/>
    <mergeCell ref="G38:I38"/>
    <mergeCell ref="J38:L38"/>
    <mergeCell ref="M38:O38"/>
    <mergeCell ref="E37:F37"/>
    <mergeCell ref="G37:I37"/>
    <mergeCell ref="J37:L37"/>
    <mergeCell ref="M37:O37"/>
    <mergeCell ref="E36:F36"/>
    <mergeCell ref="G36:I36"/>
    <mergeCell ref="J36:L36"/>
    <mergeCell ref="M36:O36"/>
    <mergeCell ref="E32:G32"/>
    <mergeCell ref="E29:G29"/>
    <mergeCell ref="E31:G31"/>
    <mergeCell ref="N21:P21"/>
    <mergeCell ref="N30:P32"/>
    <mergeCell ref="K21:M21"/>
    <mergeCell ref="K27:M29"/>
    <mergeCell ref="N23:P23"/>
    <mergeCell ref="H24:J26"/>
    <mergeCell ref="E8:G8"/>
    <mergeCell ref="E9:G9"/>
    <mergeCell ref="E24:G24"/>
    <mergeCell ref="E15:G15"/>
    <mergeCell ref="E13:G13"/>
    <mergeCell ref="E12:G12"/>
    <mergeCell ref="E14:G14"/>
    <mergeCell ref="E21:G23"/>
    <mergeCell ref="K10:M12"/>
    <mergeCell ref="K22:M22"/>
    <mergeCell ref="K23:M23"/>
    <mergeCell ref="E7:G7"/>
    <mergeCell ref="H21:J21"/>
    <mergeCell ref="E17:G17"/>
    <mergeCell ref="E18:G18"/>
    <mergeCell ref="E16:G16"/>
    <mergeCell ref="E10:G10"/>
    <mergeCell ref="E11:G11"/>
    <mergeCell ref="E4:G6"/>
    <mergeCell ref="H4:J4"/>
    <mergeCell ref="T5:V5"/>
    <mergeCell ref="N5:P5"/>
    <mergeCell ref="N4:P4"/>
    <mergeCell ref="K4:M4"/>
    <mergeCell ref="Q4:S4"/>
    <mergeCell ref="Q6:S6"/>
    <mergeCell ref="Q5:S5"/>
    <mergeCell ref="H6:J6"/>
    <mergeCell ref="N6:P6"/>
    <mergeCell ref="K6:M6"/>
    <mergeCell ref="H5:J5"/>
    <mergeCell ref="K5:M5"/>
    <mergeCell ref="AO19:AQ19"/>
    <mergeCell ref="AE4:AG6"/>
    <mergeCell ref="AH4:AJ4"/>
    <mergeCell ref="AK4:AM4"/>
    <mergeCell ref="AN4:AP4"/>
    <mergeCell ref="AQ4:AS4"/>
    <mergeCell ref="AH5:AJ5"/>
    <mergeCell ref="AK5:AM5"/>
    <mergeCell ref="AN5:AP5"/>
    <mergeCell ref="AE11:AG11"/>
    <mergeCell ref="AU19:AV19"/>
    <mergeCell ref="H7:J9"/>
    <mergeCell ref="N13:P15"/>
    <mergeCell ref="Q16:S18"/>
    <mergeCell ref="AE7:AG7"/>
    <mergeCell ref="AH7:AJ9"/>
    <mergeCell ref="AE8:AG8"/>
    <mergeCell ref="AE9:AG9"/>
    <mergeCell ref="AE10:AG10"/>
    <mergeCell ref="Z18:AA18"/>
    <mergeCell ref="Q22:S22"/>
    <mergeCell ref="N22:P22"/>
    <mergeCell ref="E30:G30"/>
    <mergeCell ref="H22:J22"/>
    <mergeCell ref="H23:J23"/>
    <mergeCell ref="E25:G25"/>
    <mergeCell ref="E26:G26"/>
    <mergeCell ref="E28:G28"/>
    <mergeCell ref="E27:G27"/>
    <mergeCell ref="AT5:AV5"/>
    <mergeCell ref="AH6:AJ6"/>
    <mergeCell ref="AK6:AM6"/>
    <mergeCell ref="AN6:AP6"/>
    <mergeCell ref="AQ6:AS6"/>
    <mergeCell ref="AQ5:AS5"/>
    <mergeCell ref="AE12:AG12"/>
    <mergeCell ref="AE13:AG13"/>
    <mergeCell ref="AN13:AP15"/>
    <mergeCell ref="AE14:AG14"/>
    <mergeCell ref="AE15:AG15"/>
    <mergeCell ref="AK10:AM12"/>
    <mergeCell ref="AE16:AG16"/>
    <mergeCell ref="AQ16:AS18"/>
    <mergeCell ref="AE17:AG17"/>
    <mergeCell ref="AE18:AG18"/>
    <mergeCell ref="AR19:AT19"/>
    <mergeCell ref="AH21:AJ23"/>
    <mergeCell ref="AK21:AM21"/>
    <mergeCell ref="AN21:AP21"/>
    <mergeCell ref="AQ21:AS21"/>
    <mergeCell ref="AK22:AM22"/>
    <mergeCell ref="AN22:AP22"/>
    <mergeCell ref="AQ22:AS22"/>
    <mergeCell ref="AT22:AV22"/>
    <mergeCell ref="AK23:AM23"/>
    <mergeCell ref="AN23:AP23"/>
    <mergeCell ref="AQ23:AS23"/>
    <mergeCell ref="AH24:AJ24"/>
    <mergeCell ref="AK24:AM26"/>
    <mergeCell ref="AH25:AJ25"/>
    <mergeCell ref="AH26:AJ26"/>
    <mergeCell ref="AQ30:AS32"/>
    <mergeCell ref="AH31:AJ31"/>
    <mergeCell ref="AH32:AJ32"/>
    <mergeCell ref="AH27:AJ27"/>
    <mergeCell ref="AN27:AP29"/>
    <mergeCell ref="AH28:AJ28"/>
    <mergeCell ref="AH29:AJ29"/>
    <mergeCell ref="AH30:AJ30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2" horizontalDpi="400" verticalDpi="400" orientation="landscape" paperSize="9" r:id="rId2"/>
  <rowBreaks count="1" manualBreakCount="1">
    <brk id="33" min="3" max="4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Z73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26" hidden="1" customWidth="1"/>
    <col min="3" max="4" width="0.875" style="0" customWidth="1"/>
    <col min="5" max="17" width="2.625" style="0" customWidth="1"/>
    <col min="18" max="18" width="2.375" style="0" customWidth="1"/>
    <col min="19" max="40" width="2.625" style="0" customWidth="1"/>
    <col min="41" max="41" width="3.375" style="0" customWidth="1"/>
    <col min="42" max="44" width="2.625" style="0" customWidth="1"/>
    <col min="45" max="46" width="0.875" style="0" customWidth="1"/>
    <col min="47" max="47" width="7.50390625" style="26" hidden="1" customWidth="1"/>
    <col min="48" max="89" width="2.625" style="0" customWidth="1"/>
  </cols>
  <sheetData>
    <row r="1" spans="2:47" ht="27">
      <c r="B1" s="48" t="s">
        <v>47</v>
      </c>
      <c r="D1" s="102" t="s">
        <v>202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U1" s="48" t="s">
        <v>47</v>
      </c>
    </row>
    <row r="2" spans="2:47" ht="13.5">
      <c r="B2" s="34"/>
      <c r="AC2" s="14"/>
      <c r="AU2" s="34"/>
    </row>
    <row r="3" spans="5:30" ht="13.5">
      <c r="E3" s="14" t="s">
        <v>45</v>
      </c>
      <c r="F3" s="5"/>
      <c r="G3" s="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Z3" s="18"/>
      <c r="AA3" s="5"/>
      <c r="AB3" s="21"/>
      <c r="AC3" s="5"/>
      <c r="AD3" s="14" t="s">
        <v>48</v>
      </c>
    </row>
    <row r="4" spans="5:45" ht="13.5">
      <c r="E4" s="80"/>
      <c r="F4" s="81"/>
      <c r="G4" s="82"/>
      <c r="H4" s="76" t="str">
        <f>E7</f>
        <v>ＵＭＢＣ</v>
      </c>
      <c r="I4" s="51"/>
      <c r="J4" s="77"/>
      <c r="K4" s="76" t="str">
        <f>E10</f>
        <v>さくら市</v>
      </c>
      <c r="L4" s="51"/>
      <c r="M4" s="77"/>
      <c r="N4" s="76" t="str">
        <f>E13</f>
        <v>ＩＢＣ</v>
      </c>
      <c r="O4" s="51"/>
      <c r="P4" s="77"/>
      <c r="Q4" s="1"/>
      <c r="R4" s="2"/>
      <c r="S4" s="3"/>
      <c r="T4" s="4"/>
      <c r="U4" s="5"/>
      <c r="AA4" s="5"/>
      <c r="AB4" s="19"/>
      <c r="AC4" s="19"/>
      <c r="AD4" s="80"/>
      <c r="AE4" s="81"/>
      <c r="AF4" s="82"/>
      <c r="AG4" s="76" t="str">
        <f>AD7</f>
        <v>NANAHA Jr</v>
      </c>
      <c r="AH4" s="51"/>
      <c r="AI4" s="77"/>
      <c r="AJ4" s="76" t="str">
        <f>AD10</f>
        <v>さくら市</v>
      </c>
      <c r="AK4" s="51"/>
      <c r="AL4" s="77"/>
      <c r="AM4" s="76" t="str">
        <f>AD13</f>
        <v>こまくさＧＣ</v>
      </c>
      <c r="AN4" s="51"/>
      <c r="AO4" s="77"/>
      <c r="AP4" s="1"/>
      <c r="AQ4" s="2"/>
      <c r="AR4" s="3"/>
      <c r="AS4" s="5"/>
    </row>
    <row r="5" spans="5:45" ht="13.5">
      <c r="E5" s="83"/>
      <c r="F5" s="84"/>
      <c r="G5" s="85"/>
      <c r="H5" s="52" t="str">
        <f>E8</f>
        <v>野口</v>
      </c>
      <c r="I5" s="53"/>
      <c r="J5" s="78"/>
      <c r="K5" s="52" t="str">
        <f>E11</f>
        <v>柴山</v>
      </c>
      <c r="L5" s="53"/>
      <c r="M5" s="78"/>
      <c r="N5" s="52" t="str">
        <f>E14</f>
        <v>穴山</v>
      </c>
      <c r="O5" s="53"/>
      <c r="P5" s="78"/>
      <c r="Q5" s="52" t="s">
        <v>0</v>
      </c>
      <c r="R5" s="53"/>
      <c r="S5" s="78"/>
      <c r="T5" s="23"/>
      <c r="U5" s="19"/>
      <c r="AA5" s="5"/>
      <c r="AB5" s="19"/>
      <c r="AC5" s="19"/>
      <c r="AD5" s="83"/>
      <c r="AE5" s="84"/>
      <c r="AF5" s="85"/>
      <c r="AG5" s="52" t="str">
        <f>AD8</f>
        <v>柿沼</v>
      </c>
      <c r="AH5" s="53"/>
      <c r="AI5" s="78"/>
      <c r="AJ5" s="52" t="str">
        <f>AD11</f>
        <v>田代</v>
      </c>
      <c r="AK5" s="53"/>
      <c r="AL5" s="78"/>
      <c r="AM5" s="52" t="str">
        <f>AD14</f>
        <v>鷹箸</v>
      </c>
      <c r="AN5" s="53"/>
      <c r="AO5" s="78"/>
      <c r="AP5" s="52" t="s">
        <v>0</v>
      </c>
      <c r="AQ5" s="53"/>
      <c r="AR5" s="78"/>
      <c r="AS5" s="16"/>
    </row>
    <row r="6" spans="5:74" ht="13.5">
      <c r="E6" s="86"/>
      <c r="F6" s="87"/>
      <c r="G6" s="88"/>
      <c r="H6" s="54" t="str">
        <f>E9</f>
        <v>瀬賀</v>
      </c>
      <c r="I6" s="55"/>
      <c r="J6" s="79"/>
      <c r="K6" s="54" t="str">
        <f>E12</f>
        <v>杉山</v>
      </c>
      <c r="L6" s="55"/>
      <c r="M6" s="79"/>
      <c r="N6" s="54" t="str">
        <f>E15</f>
        <v>日當</v>
      </c>
      <c r="O6" s="55"/>
      <c r="P6" s="79"/>
      <c r="Q6" s="7"/>
      <c r="R6" s="8"/>
      <c r="S6" s="9"/>
      <c r="T6" s="4"/>
      <c r="U6" s="5"/>
      <c r="AA6" s="5"/>
      <c r="AB6" s="19"/>
      <c r="AC6" s="19"/>
      <c r="AD6" s="86"/>
      <c r="AE6" s="87"/>
      <c r="AF6" s="88"/>
      <c r="AG6" s="54" t="str">
        <f>AD9</f>
        <v>高岩</v>
      </c>
      <c r="AH6" s="55"/>
      <c r="AI6" s="79"/>
      <c r="AJ6" s="54" t="str">
        <f>AD12</f>
        <v>柴</v>
      </c>
      <c r="AK6" s="55"/>
      <c r="AL6" s="79"/>
      <c r="AM6" s="54" t="str">
        <f>AD15</f>
        <v>鷹箸</v>
      </c>
      <c r="AN6" s="55"/>
      <c r="AO6" s="79"/>
      <c r="AP6" s="7"/>
      <c r="AQ6" s="8"/>
      <c r="AR6" s="9"/>
      <c r="AS6" s="5"/>
      <c r="BV6" s="12"/>
    </row>
    <row r="7" spans="2:47" ht="13.5">
      <c r="B7" s="32">
        <v>10</v>
      </c>
      <c r="E7" s="76" t="str">
        <f>LOOKUP(B7,$E$48:$E$73,$G$48:$G$73)</f>
        <v>ＵＭＢＣ</v>
      </c>
      <c r="F7" s="51"/>
      <c r="G7" s="77"/>
      <c r="H7" s="80"/>
      <c r="I7" s="81"/>
      <c r="J7" s="82"/>
      <c r="K7" s="5" t="s">
        <v>50</v>
      </c>
      <c r="L7" s="5"/>
      <c r="M7" s="6"/>
      <c r="N7" s="2" t="s">
        <v>49</v>
      </c>
      <c r="O7" s="2"/>
      <c r="P7" s="3"/>
      <c r="Q7" s="38"/>
      <c r="R7" s="16"/>
      <c r="S7" s="17"/>
      <c r="T7" s="4"/>
      <c r="U7" s="5"/>
      <c r="AA7" s="5"/>
      <c r="AB7" s="44"/>
      <c r="AC7" s="44"/>
      <c r="AD7" s="76" t="str">
        <f>LOOKUP(AU7,$E$48:$E$73,$G$48:$G$73)</f>
        <v>NANAHA Jr</v>
      </c>
      <c r="AE7" s="51"/>
      <c r="AF7" s="77"/>
      <c r="AG7" s="80"/>
      <c r="AH7" s="81"/>
      <c r="AI7" s="82"/>
      <c r="AJ7" s="5" t="s">
        <v>50</v>
      </c>
      <c r="AK7" s="5"/>
      <c r="AL7" s="6"/>
      <c r="AM7" s="2" t="s">
        <v>49</v>
      </c>
      <c r="AN7" s="2"/>
      <c r="AO7" s="3"/>
      <c r="AP7" s="38"/>
      <c r="AQ7" s="16"/>
      <c r="AR7" s="17"/>
      <c r="AS7" s="5"/>
      <c r="AU7" s="32">
        <v>6</v>
      </c>
    </row>
    <row r="8" spans="5:45" ht="13.5">
      <c r="E8" s="52" t="str">
        <f>LOOKUP(B7,$E$48:$E$73,$J$48:$J$73)</f>
        <v>野口</v>
      </c>
      <c r="F8" s="53"/>
      <c r="G8" s="78"/>
      <c r="H8" s="83"/>
      <c r="I8" s="84"/>
      <c r="J8" s="85"/>
      <c r="K8" s="16">
        <v>0</v>
      </c>
      <c r="L8" s="16" t="s">
        <v>51</v>
      </c>
      <c r="M8" s="17">
        <v>2</v>
      </c>
      <c r="N8" s="16">
        <v>1</v>
      </c>
      <c r="O8" s="16" t="s">
        <v>51</v>
      </c>
      <c r="P8" s="17">
        <v>2</v>
      </c>
      <c r="Q8" s="38"/>
      <c r="R8" s="42">
        <v>3</v>
      </c>
      <c r="S8" s="17"/>
      <c r="T8" s="4"/>
      <c r="U8" s="5"/>
      <c r="AA8" s="5"/>
      <c r="AB8" s="19"/>
      <c r="AC8" s="19"/>
      <c r="AD8" s="52" t="str">
        <f>LOOKUP(AU7,$E$48:$E$73,$J$48:$J$73)</f>
        <v>柿沼</v>
      </c>
      <c r="AE8" s="53"/>
      <c r="AF8" s="78"/>
      <c r="AG8" s="83"/>
      <c r="AH8" s="84"/>
      <c r="AI8" s="85"/>
      <c r="AJ8" s="16">
        <v>2</v>
      </c>
      <c r="AK8" s="16" t="s">
        <v>51</v>
      </c>
      <c r="AL8" s="17">
        <v>0</v>
      </c>
      <c r="AM8" s="16">
        <v>2</v>
      </c>
      <c r="AN8" s="16" t="s">
        <v>51</v>
      </c>
      <c r="AO8" s="17">
        <v>0</v>
      </c>
      <c r="AP8" s="38"/>
      <c r="AQ8" s="42">
        <v>1</v>
      </c>
      <c r="AR8" s="17"/>
      <c r="AS8" s="5"/>
    </row>
    <row r="9" spans="5:78" ht="14.25" thickBot="1">
      <c r="E9" s="54" t="str">
        <f>LOOKUP(B7,$E$48:$E$73,$M$48:$M$73)</f>
        <v>瀬賀</v>
      </c>
      <c r="F9" s="55"/>
      <c r="G9" s="79"/>
      <c r="H9" s="86"/>
      <c r="I9" s="87"/>
      <c r="J9" s="88"/>
      <c r="K9" s="8"/>
      <c r="L9" s="8"/>
      <c r="M9" s="9"/>
      <c r="N9" s="8"/>
      <c r="O9" s="8"/>
      <c r="P9" s="9"/>
      <c r="Q9" s="35"/>
      <c r="R9" s="36"/>
      <c r="S9" s="37"/>
      <c r="T9" s="4"/>
      <c r="U9" s="19">
        <v>2</v>
      </c>
      <c r="V9" s="16"/>
      <c r="AA9" s="16"/>
      <c r="AB9" s="70">
        <v>0</v>
      </c>
      <c r="AC9" s="19"/>
      <c r="AD9" s="54" t="str">
        <f>LOOKUP(AU7,$E$48:$E$73,$M$48:$M$73)</f>
        <v>高岩</v>
      </c>
      <c r="AE9" s="55"/>
      <c r="AF9" s="79"/>
      <c r="AG9" s="86"/>
      <c r="AH9" s="87"/>
      <c r="AI9" s="88"/>
      <c r="AJ9" s="8"/>
      <c r="AK9" s="8"/>
      <c r="AL9" s="9"/>
      <c r="AM9" s="8"/>
      <c r="AN9" s="8"/>
      <c r="AO9" s="9"/>
      <c r="AP9" s="35"/>
      <c r="AQ9" s="36"/>
      <c r="AR9" s="37"/>
      <c r="AS9" s="5"/>
      <c r="BZ9" s="14"/>
    </row>
    <row r="10" spans="2:47" ht="14.25" thickTop="1">
      <c r="B10" s="32">
        <v>13</v>
      </c>
      <c r="E10" s="76" t="str">
        <f>LOOKUP(B10,$E$48:$E$73,$G$48:$G$73)</f>
        <v>さくら市</v>
      </c>
      <c r="F10" s="51"/>
      <c r="G10" s="77"/>
      <c r="H10" s="5" t="s">
        <v>50</v>
      </c>
      <c r="I10" s="5"/>
      <c r="J10" s="6"/>
      <c r="K10" s="80"/>
      <c r="L10" s="81"/>
      <c r="M10" s="82"/>
      <c r="N10" s="5" t="s">
        <v>52</v>
      </c>
      <c r="O10" s="5"/>
      <c r="P10" s="6"/>
      <c r="Q10" s="38"/>
      <c r="R10" s="16"/>
      <c r="S10" s="17"/>
      <c r="T10" s="4"/>
      <c r="U10" s="63"/>
      <c r="V10" s="5"/>
      <c r="AA10" s="6"/>
      <c r="AB10" s="45"/>
      <c r="AC10" s="44"/>
      <c r="AD10" s="76" t="str">
        <f>LOOKUP(AU10,$E$48:$E$73,$G$48:$G$73)</f>
        <v>さくら市</v>
      </c>
      <c r="AE10" s="51"/>
      <c r="AF10" s="77"/>
      <c r="AG10" s="5" t="s">
        <v>50</v>
      </c>
      <c r="AH10" s="5"/>
      <c r="AI10" s="6"/>
      <c r="AJ10" s="80"/>
      <c r="AK10" s="81"/>
      <c r="AL10" s="82"/>
      <c r="AM10" s="5" t="s">
        <v>52</v>
      </c>
      <c r="AN10" s="5"/>
      <c r="AO10" s="6"/>
      <c r="AP10" s="38"/>
      <c r="AQ10" s="16"/>
      <c r="AR10" s="17"/>
      <c r="AS10" s="5"/>
      <c r="AU10" s="32">
        <v>16</v>
      </c>
    </row>
    <row r="11" spans="5:45" ht="13.5">
      <c r="E11" s="52" t="str">
        <f>LOOKUP(B10,$E$48:$E$73,$J$48:$J$73)</f>
        <v>柴山</v>
      </c>
      <c r="F11" s="53"/>
      <c r="G11" s="78"/>
      <c r="H11" s="16">
        <v>2</v>
      </c>
      <c r="I11" s="16" t="s">
        <v>51</v>
      </c>
      <c r="J11" s="17">
        <v>0</v>
      </c>
      <c r="K11" s="83"/>
      <c r="L11" s="84"/>
      <c r="M11" s="85"/>
      <c r="N11" s="16">
        <v>0</v>
      </c>
      <c r="O11" s="16" t="s">
        <v>51</v>
      </c>
      <c r="P11" s="17">
        <v>2</v>
      </c>
      <c r="Q11" s="38"/>
      <c r="R11" s="16">
        <v>2</v>
      </c>
      <c r="S11" s="17"/>
      <c r="T11" s="4"/>
      <c r="U11" s="64"/>
      <c r="V11" s="5"/>
      <c r="W11" s="5"/>
      <c r="AA11" s="6"/>
      <c r="AB11" s="23"/>
      <c r="AC11" s="19"/>
      <c r="AD11" s="52" t="str">
        <f>LOOKUP(AU10,$E$48:$E$73,$J$48:$J$73)</f>
        <v>田代</v>
      </c>
      <c r="AE11" s="53"/>
      <c r="AF11" s="78"/>
      <c r="AG11" s="16">
        <v>0</v>
      </c>
      <c r="AH11" s="16" t="s">
        <v>51</v>
      </c>
      <c r="AI11" s="17">
        <v>2</v>
      </c>
      <c r="AJ11" s="83"/>
      <c r="AK11" s="84"/>
      <c r="AL11" s="85"/>
      <c r="AM11" s="16">
        <v>1</v>
      </c>
      <c r="AN11" s="16" t="s">
        <v>51</v>
      </c>
      <c r="AO11" s="17">
        <v>2</v>
      </c>
      <c r="AP11" s="38"/>
      <c r="AQ11" s="16">
        <v>3</v>
      </c>
      <c r="AR11" s="17"/>
      <c r="AS11" s="5"/>
    </row>
    <row r="12" spans="5:45" ht="13.5">
      <c r="E12" s="54" t="str">
        <f>LOOKUP(B10,$E$48:$E$73,$M$48:$M$73)</f>
        <v>杉山</v>
      </c>
      <c r="F12" s="55"/>
      <c r="G12" s="79"/>
      <c r="H12" s="8"/>
      <c r="I12" s="8"/>
      <c r="J12" s="9"/>
      <c r="K12" s="86"/>
      <c r="L12" s="87"/>
      <c r="M12" s="88"/>
      <c r="N12" s="8"/>
      <c r="O12" s="8"/>
      <c r="P12" s="9"/>
      <c r="Q12" s="35"/>
      <c r="R12" s="36"/>
      <c r="S12" s="37"/>
      <c r="T12" s="4"/>
      <c r="U12" s="64"/>
      <c r="V12" s="5"/>
      <c r="W12" s="5"/>
      <c r="AA12" s="6"/>
      <c r="AB12" s="23"/>
      <c r="AC12" s="19"/>
      <c r="AD12" s="54" t="str">
        <f>LOOKUP(AU10,$E$48:$E$73,$M$48:$M$73)</f>
        <v>柴</v>
      </c>
      <c r="AE12" s="55"/>
      <c r="AF12" s="79"/>
      <c r="AG12" s="8"/>
      <c r="AH12" s="8"/>
      <c r="AI12" s="9"/>
      <c r="AJ12" s="86"/>
      <c r="AK12" s="87"/>
      <c r="AL12" s="88"/>
      <c r="AM12" s="8"/>
      <c r="AN12" s="8"/>
      <c r="AO12" s="9"/>
      <c r="AP12" s="35"/>
      <c r="AQ12" s="36"/>
      <c r="AR12" s="37"/>
      <c r="AS12" s="5"/>
    </row>
    <row r="13" spans="2:47" ht="13.5">
      <c r="B13" s="32">
        <v>1</v>
      </c>
      <c r="E13" s="76" t="str">
        <f>LOOKUP(B13,$E$48:$E$73,$G$48:$G$73)</f>
        <v>ＩＢＣ</v>
      </c>
      <c r="F13" s="51"/>
      <c r="G13" s="77"/>
      <c r="H13" s="2" t="s">
        <v>49</v>
      </c>
      <c r="I13" s="2"/>
      <c r="J13" s="3"/>
      <c r="K13" s="5" t="s">
        <v>52</v>
      </c>
      <c r="L13" s="5"/>
      <c r="M13" s="6"/>
      <c r="N13" s="80"/>
      <c r="O13" s="81"/>
      <c r="P13" s="82"/>
      <c r="Q13" s="38"/>
      <c r="R13" s="56" t="s">
        <v>206</v>
      </c>
      <c r="S13" s="17"/>
      <c r="T13" s="4"/>
      <c r="U13" s="64"/>
      <c r="V13" s="5"/>
      <c r="W13" s="5"/>
      <c r="AA13" s="6"/>
      <c r="AB13" s="47"/>
      <c r="AC13" s="44"/>
      <c r="AD13" s="76" t="str">
        <f>LOOKUP(AU13,$E$48:$E$73,$G$48:$G$73)</f>
        <v>こまくさＧＣ</v>
      </c>
      <c r="AE13" s="51"/>
      <c r="AF13" s="77"/>
      <c r="AG13" s="2" t="s">
        <v>49</v>
      </c>
      <c r="AH13" s="2"/>
      <c r="AI13" s="3"/>
      <c r="AJ13" s="5" t="s">
        <v>52</v>
      </c>
      <c r="AK13" s="5"/>
      <c r="AL13" s="6"/>
      <c r="AM13" s="80"/>
      <c r="AN13" s="81"/>
      <c r="AO13" s="82"/>
      <c r="AP13" s="38"/>
      <c r="AQ13" s="16"/>
      <c r="AR13" s="17"/>
      <c r="AS13" s="5"/>
      <c r="AU13" s="32">
        <v>3</v>
      </c>
    </row>
    <row r="14" spans="5:45" ht="13.5">
      <c r="E14" s="52" t="str">
        <f>LOOKUP(B13,$E$48:$E$73,$J$48:$J$73)</f>
        <v>穴山</v>
      </c>
      <c r="F14" s="53"/>
      <c r="G14" s="78"/>
      <c r="H14" s="16">
        <v>2</v>
      </c>
      <c r="I14" s="16" t="s">
        <v>51</v>
      </c>
      <c r="J14" s="17">
        <v>1</v>
      </c>
      <c r="K14" s="16">
        <v>2</v>
      </c>
      <c r="L14" s="16" t="s">
        <v>51</v>
      </c>
      <c r="M14" s="17">
        <v>0</v>
      </c>
      <c r="N14" s="83"/>
      <c r="O14" s="84"/>
      <c r="P14" s="85"/>
      <c r="Q14" s="38"/>
      <c r="R14" s="16">
        <v>1</v>
      </c>
      <c r="S14" s="17"/>
      <c r="T14" s="4"/>
      <c r="U14" s="64"/>
      <c r="V14" s="5"/>
      <c r="W14" s="5"/>
      <c r="AA14" s="6"/>
      <c r="AB14" s="23"/>
      <c r="AC14" s="19"/>
      <c r="AD14" s="52" t="str">
        <f>LOOKUP(AU13,$E$48:$E$73,$J$48:$J$73)</f>
        <v>鷹箸</v>
      </c>
      <c r="AE14" s="53"/>
      <c r="AF14" s="78"/>
      <c r="AG14" s="16">
        <v>0</v>
      </c>
      <c r="AH14" s="16" t="s">
        <v>51</v>
      </c>
      <c r="AI14" s="17">
        <v>2</v>
      </c>
      <c r="AJ14" s="16">
        <v>2</v>
      </c>
      <c r="AK14" s="16" t="s">
        <v>51</v>
      </c>
      <c r="AL14" s="17">
        <v>1</v>
      </c>
      <c r="AM14" s="83"/>
      <c r="AN14" s="84"/>
      <c r="AO14" s="85"/>
      <c r="AP14" s="38"/>
      <c r="AQ14" s="16">
        <v>2</v>
      </c>
      <c r="AR14" s="17"/>
      <c r="AS14" s="5"/>
    </row>
    <row r="15" spans="5:45" ht="13.5">
      <c r="E15" s="54" t="str">
        <f>LOOKUP(B13,$E$48:$E$73,$M$48:$M$73)</f>
        <v>日當</v>
      </c>
      <c r="F15" s="55"/>
      <c r="G15" s="79"/>
      <c r="H15" s="8"/>
      <c r="I15" s="8"/>
      <c r="J15" s="9"/>
      <c r="K15" s="8"/>
      <c r="L15" s="8"/>
      <c r="M15" s="9"/>
      <c r="N15" s="86"/>
      <c r="O15" s="87"/>
      <c r="P15" s="88"/>
      <c r="Q15" s="35"/>
      <c r="R15" s="36"/>
      <c r="S15" s="37"/>
      <c r="T15" s="4"/>
      <c r="U15" s="64"/>
      <c r="V15" s="5"/>
      <c r="W15" s="5"/>
      <c r="AA15" s="6"/>
      <c r="AB15" s="23"/>
      <c r="AC15" s="19"/>
      <c r="AD15" s="54" t="str">
        <f>LOOKUP(AU13,$E$48:$E$73,$M$48:$M$73)</f>
        <v>鷹箸</v>
      </c>
      <c r="AE15" s="55"/>
      <c r="AF15" s="79"/>
      <c r="AG15" s="8"/>
      <c r="AH15" s="8"/>
      <c r="AI15" s="9"/>
      <c r="AJ15" s="8"/>
      <c r="AK15" s="8"/>
      <c r="AL15" s="9"/>
      <c r="AM15" s="86"/>
      <c r="AN15" s="87"/>
      <c r="AO15" s="88"/>
      <c r="AP15" s="35"/>
      <c r="AQ15" s="36"/>
      <c r="AR15" s="37"/>
      <c r="AS15" s="5"/>
    </row>
    <row r="16" spans="5:47" ht="14.25" thickBot="1">
      <c r="E16" s="40"/>
      <c r="F16" s="40"/>
      <c r="G16" s="40"/>
      <c r="H16" s="2"/>
      <c r="I16" s="2"/>
      <c r="J16" s="2"/>
      <c r="K16" s="2"/>
      <c r="L16" s="2"/>
      <c r="M16" s="2"/>
      <c r="N16" s="2"/>
      <c r="O16" s="2"/>
      <c r="P16" s="2"/>
      <c r="Q16" s="49"/>
      <c r="R16" s="49"/>
      <c r="S16" s="49"/>
      <c r="T16" s="5"/>
      <c r="U16" s="64"/>
      <c r="V16" s="61"/>
      <c r="W16" s="16">
        <v>0</v>
      </c>
      <c r="Z16" s="26">
        <v>2</v>
      </c>
      <c r="AA16" s="6"/>
      <c r="AB16" s="47"/>
      <c r="AC16" s="44"/>
      <c r="AD16" s="5"/>
      <c r="AE16" s="5"/>
      <c r="AF16" s="5"/>
      <c r="AG16" s="5"/>
      <c r="AH16" s="5"/>
      <c r="AI16" s="5"/>
      <c r="AJ16" s="5"/>
      <c r="AK16" s="5"/>
      <c r="AL16" s="5"/>
      <c r="AM16" s="19"/>
      <c r="AN16" s="19"/>
      <c r="AO16" s="19"/>
      <c r="AP16" s="5"/>
      <c r="AQ16" s="5"/>
      <c r="AR16" s="5"/>
      <c r="AS16" s="5"/>
      <c r="AU16" s="39"/>
    </row>
    <row r="17" spans="5:30" ht="14.25" thickTop="1">
      <c r="E17" s="14" t="s">
        <v>53</v>
      </c>
      <c r="S17" s="68" t="s">
        <v>211</v>
      </c>
      <c r="U17" s="6"/>
      <c r="V17" s="6"/>
      <c r="AA17" s="65"/>
      <c r="AB17" s="59"/>
      <c r="AC17" s="19"/>
      <c r="AD17" s="14" t="s">
        <v>54</v>
      </c>
    </row>
    <row r="18" spans="5:47" ht="13.5">
      <c r="E18" s="80"/>
      <c r="F18" s="81"/>
      <c r="G18" s="82"/>
      <c r="H18" s="76" t="str">
        <f>E21</f>
        <v>　</v>
      </c>
      <c r="I18" s="51"/>
      <c r="J18" s="77"/>
      <c r="K18" s="76" t="str">
        <f>E24</f>
        <v>さくら市</v>
      </c>
      <c r="L18" s="51"/>
      <c r="M18" s="77"/>
      <c r="N18" s="76" t="str">
        <f>E27</f>
        <v>ＮＢＣ</v>
      </c>
      <c r="O18" s="51"/>
      <c r="P18" s="77"/>
      <c r="Q18" s="1"/>
      <c r="R18" s="2"/>
      <c r="S18" s="3"/>
      <c r="U18" s="6"/>
      <c r="V18" s="6"/>
      <c r="AA18" s="59"/>
      <c r="AB18" s="59"/>
      <c r="AC18" s="44"/>
      <c r="AD18" s="80"/>
      <c r="AE18" s="81"/>
      <c r="AF18" s="82"/>
      <c r="AG18" s="76" t="str">
        <f>AD21</f>
        <v>ＵＭＢＣ</v>
      </c>
      <c r="AH18" s="51"/>
      <c r="AI18" s="77"/>
      <c r="AJ18" s="76" t="str">
        <f>AD24</f>
        <v>さくら市</v>
      </c>
      <c r="AK18" s="51"/>
      <c r="AL18" s="77"/>
      <c r="AM18" s="76" t="str">
        <f>AD27</f>
        <v>バネット</v>
      </c>
      <c r="AN18" s="51"/>
      <c r="AO18" s="77"/>
      <c r="AP18" s="1"/>
      <c r="AQ18" s="2"/>
      <c r="AR18" s="3"/>
      <c r="AS18" s="5"/>
      <c r="AU18" s="39"/>
    </row>
    <row r="19" spans="5:47" ht="13.5">
      <c r="E19" s="83"/>
      <c r="F19" s="84"/>
      <c r="G19" s="85"/>
      <c r="H19" s="52" t="str">
        <f>E22</f>
        <v>板垣</v>
      </c>
      <c r="I19" s="53"/>
      <c r="J19" s="78"/>
      <c r="K19" s="52" t="str">
        <f>E25</f>
        <v>薄井</v>
      </c>
      <c r="L19" s="53"/>
      <c r="M19" s="78"/>
      <c r="N19" s="52" t="str">
        <f>E28</f>
        <v>川俣</v>
      </c>
      <c r="O19" s="53"/>
      <c r="P19" s="78"/>
      <c r="Q19" s="52" t="s">
        <v>0</v>
      </c>
      <c r="R19" s="53"/>
      <c r="S19" s="78"/>
      <c r="U19" s="6"/>
      <c r="V19" s="6"/>
      <c r="AA19" s="59"/>
      <c r="AB19" s="59"/>
      <c r="AC19" s="19"/>
      <c r="AD19" s="83"/>
      <c r="AE19" s="84"/>
      <c r="AF19" s="85"/>
      <c r="AG19" s="52" t="str">
        <f>AD22</f>
        <v>村井</v>
      </c>
      <c r="AH19" s="53"/>
      <c r="AI19" s="78"/>
      <c r="AJ19" s="52" t="str">
        <f>AD25</f>
        <v>永井</v>
      </c>
      <c r="AK19" s="53"/>
      <c r="AL19" s="78"/>
      <c r="AM19" s="52" t="str">
        <f>AD28</f>
        <v>小林</v>
      </c>
      <c r="AN19" s="53"/>
      <c r="AO19" s="78"/>
      <c r="AP19" s="52" t="s">
        <v>0</v>
      </c>
      <c r="AQ19" s="53"/>
      <c r="AR19" s="78"/>
      <c r="AS19" s="16"/>
      <c r="AU19" s="39"/>
    </row>
    <row r="20" spans="5:47" ht="13.5">
      <c r="E20" s="86"/>
      <c r="F20" s="87"/>
      <c r="G20" s="88"/>
      <c r="H20" s="54" t="str">
        <f>E23</f>
        <v>板垣</v>
      </c>
      <c r="I20" s="55"/>
      <c r="J20" s="79"/>
      <c r="K20" s="54" t="str">
        <f>E26</f>
        <v>小室</v>
      </c>
      <c r="L20" s="55"/>
      <c r="M20" s="79"/>
      <c r="N20" s="54" t="str">
        <f>E29</f>
        <v>金子</v>
      </c>
      <c r="O20" s="55"/>
      <c r="P20" s="79"/>
      <c r="Q20" s="7"/>
      <c r="R20" s="8"/>
      <c r="S20" s="9"/>
      <c r="U20" s="6"/>
      <c r="V20" s="6"/>
      <c r="AA20" s="59"/>
      <c r="AB20" s="59"/>
      <c r="AC20" s="19"/>
      <c r="AD20" s="86"/>
      <c r="AE20" s="87"/>
      <c r="AF20" s="88"/>
      <c r="AG20" s="54" t="str">
        <f>AD23</f>
        <v>川崎</v>
      </c>
      <c r="AH20" s="55"/>
      <c r="AI20" s="79"/>
      <c r="AJ20" s="54" t="str">
        <f>AD26</f>
        <v>西村</v>
      </c>
      <c r="AK20" s="55"/>
      <c r="AL20" s="79"/>
      <c r="AM20" s="54" t="str">
        <f>AD29</f>
        <v>寺田</v>
      </c>
      <c r="AN20" s="55"/>
      <c r="AO20" s="79"/>
      <c r="AP20" s="7"/>
      <c r="AQ20" s="8"/>
      <c r="AR20" s="9"/>
      <c r="AS20" s="5"/>
      <c r="AU20" s="39"/>
    </row>
    <row r="21" spans="2:47" ht="13.5">
      <c r="B21" s="32">
        <v>11</v>
      </c>
      <c r="E21" s="76" t="str">
        <f>LOOKUP(B21,$E$48:$E$73,$G$48:$G$73)</f>
        <v>　</v>
      </c>
      <c r="F21" s="51"/>
      <c r="G21" s="77"/>
      <c r="H21" s="80"/>
      <c r="I21" s="81"/>
      <c r="J21" s="82"/>
      <c r="K21" s="5" t="s">
        <v>50</v>
      </c>
      <c r="L21" s="5"/>
      <c r="M21" s="6"/>
      <c r="N21" s="2" t="s">
        <v>49</v>
      </c>
      <c r="O21" s="2"/>
      <c r="P21" s="3"/>
      <c r="Q21" s="4"/>
      <c r="R21" s="5"/>
      <c r="S21" s="6"/>
      <c r="U21" s="6"/>
      <c r="V21" s="6"/>
      <c r="AA21" s="59"/>
      <c r="AB21" s="59"/>
      <c r="AC21" s="44"/>
      <c r="AD21" s="76" t="str">
        <f>LOOKUP(AU21,$E$48:$E$73,$G$48:$G$73)</f>
        <v>ＵＭＢＣ</v>
      </c>
      <c r="AE21" s="51"/>
      <c r="AF21" s="77"/>
      <c r="AG21" s="80"/>
      <c r="AH21" s="81"/>
      <c r="AI21" s="82"/>
      <c r="AJ21" s="5" t="s">
        <v>50</v>
      </c>
      <c r="AK21" s="5"/>
      <c r="AL21" s="6"/>
      <c r="AM21" s="2" t="s">
        <v>49</v>
      </c>
      <c r="AN21" s="2"/>
      <c r="AO21" s="3"/>
      <c r="AP21" s="38"/>
      <c r="AQ21" s="56" t="s">
        <v>207</v>
      </c>
      <c r="AR21" s="17"/>
      <c r="AS21" s="5"/>
      <c r="AU21" s="32">
        <v>9</v>
      </c>
    </row>
    <row r="22" spans="5:47" ht="13.5">
      <c r="E22" s="52" t="str">
        <f>LOOKUP(B21,$E$48:$E$73,$J$48:$J$73)</f>
        <v>板垣</v>
      </c>
      <c r="F22" s="53"/>
      <c r="G22" s="78"/>
      <c r="H22" s="83"/>
      <c r="I22" s="84"/>
      <c r="J22" s="85"/>
      <c r="K22" s="16">
        <v>0</v>
      </c>
      <c r="L22" s="16" t="s">
        <v>51</v>
      </c>
      <c r="M22" s="17">
        <v>2</v>
      </c>
      <c r="N22" s="16">
        <v>2</v>
      </c>
      <c r="O22" s="16" t="s">
        <v>51</v>
      </c>
      <c r="P22" s="17">
        <v>1</v>
      </c>
      <c r="Q22" s="4"/>
      <c r="R22" s="10">
        <v>3</v>
      </c>
      <c r="S22" s="6"/>
      <c r="U22" s="6"/>
      <c r="V22" s="6"/>
      <c r="AA22" s="59"/>
      <c r="AB22" s="59"/>
      <c r="AC22" s="19"/>
      <c r="AD22" s="52" t="str">
        <f>LOOKUP(AU21,$E$48:$E$73,$J$48:$J$73)</f>
        <v>村井</v>
      </c>
      <c r="AE22" s="53"/>
      <c r="AF22" s="78"/>
      <c r="AG22" s="83"/>
      <c r="AH22" s="84"/>
      <c r="AI22" s="85"/>
      <c r="AJ22" s="16">
        <v>2</v>
      </c>
      <c r="AK22" s="16" t="s">
        <v>51</v>
      </c>
      <c r="AL22" s="17">
        <v>0</v>
      </c>
      <c r="AM22" s="16">
        <v>2</v>
      </c>
      <c r="AN22" s="16" t="s">
        <v>51</v>
      </c>
      <c r="AO22" s="17">
        <v>1</v>
      </c>
      <c r="AP22" s="38"/>
      <c r="AQ22" s="42">
        <v>1</v>
      </c>
      <c r="AR22" s="17"/>
      <c r="AS22" s="5"/>
      <c r="AU22" s="39"/>
    </row>
    <row r="23" spans="5:47" ht="14.25" thickBot="1">
      <c r="E23" s="54" t="str">
        <f>LOOKUP(B21,$E$48:$E$73,$M$48:$M$73)</f>
        <v>板垣</v>
      </c>
      <c r="F23" s="55"/>
      <c r="G23" s="79"/>
      <c r="H23" s="86"/>
      <c r="I23" s="87"/>
      <c r="J23" s="88"/>
      <c r="K23" s="8"/>
      <c r="L23" s="8"/>
      <c r="M23" s="9"/>
      <c r="N23" s="8"/>
      <c r="O23" s="8"/>
      <c r="P23" s="9"/>
      <c r="Q23" s="103" t="s">
        <v>212</v>
      </c>
      <c r="R23" s="104"/>
      <c r="S23" s="105"/>
      <c r="U23" s="9"/>
      <c r="V23" s="6"/>
      <c r="AA23" s="59"/>
      <c r="AB23" s="61"/>
      <c r="AC23" s="19"/>
      <c r="AD23" s="54" t="str">
        <f>LOOKUP(AU21,$E$48:$E$73,$M$48:$M$73)</f>
        <v>川崎</v>
      </c>
      <c r="AE23" s="55"/>
      <c r="AF23" s="79"/>
      <c r="AG23" s="86"/>
      <c r="AH23" s="87"/>
      <c r="AI23" s="88"/>
      <c r="AJ23" s="8"/>
      <c r="AK23" s="8"/>
      <c r="AL23" s="9"/>
      <c r="AM23" s="8"/>
      <c r="AN23" s="8"/>
      <c r="AO23" s="9"/>
      <c r="AP23" s="35"/>
      <c r="AQ23" s="36"/>
      <c r="AR23" s="37"/>
      <c r="AS23" s="5"/>
      <c r="AU23" s="39"/>
    </row>
    <row r="24" spans="2:47" ht="14.25" thickTop="1">
      <c r="B24" s="32">
        <v>14</v>
      </c>
      <c r="E24" s="76" t="str">
        <f>LOOKUP(B24,$E$48:$E$73,$G$48:$G$73)</f>
        <v>さくら市</v>
      </c>
      <c r="F24" s="51"/>
      <c r="G24" s="77"/>
      <c r="H24" s="5" t="s">
        <v>50</v>
      </c>
      <c r="I24" s="5"/>
      <c r="J24" s="6"/>
      <c r="K24" s="80"/>
      <c r="L24" s="81"/>
      <c r="M24" s="82"/>
      <c r="N24" s="5" t="s">
        <v>52</v>
      </c>
      <c r="O24" s="5"/>
      <c r="P24" s="6"/>
      <c r="Q24" s="4"/>
      <c r="R24" s="5"/>
      <c r="S24" s="6"/>
      <c r="U24" s="2">
        <v>1</v>
      </c>
      <c r="V24" s="17"/>
      <c r="AA24" s="69"/>
      <c r="AB24" s="71">
        <v>2</v>
      </c>
      <c r="AC24" s="44"/>
      <c r="AD24" s="76" t="str">
        <f>LOOKUP(AU24,$E$48:$E$73,$G$48:$G$73)</f>
        <v>さくら市</v>
      </c>
      <c r="AE24" s="51"/>
      <c r="AF24" s="77"/>
      <c r="AG24" s="5" t="s">
        <v>50</v>
      </c>
      <c r="AH24" s="5"/>
      <c r="AI24" s="6"/>
      <c r="AJ24" s="80"/>
      <c r="AK24" s="81"/>
      <c r="AL24" s="82"/>
      <c r="AM24" s="5" t="s">
        <v>52</v>
      </c>
      <c r="AN24" s="5"/>
      <c r="AO24" s="6"/>
      <c r="AP24" s="38"/>
      <c r="AQ24" s="16"/>
      <c r="AR24" s="17"/>
      <c r="AS24" s="5"/>
      <c r="AU24" s="32">
        <v>12</v>
      </c>
    </row>
    <row r="25" spans="5:45" ht="13.5">
      <c r="E25" s="52" t="str">
        <f>LOOKUP(B24,$E$48:$E$73,$J$48:$J$73)</f>
        <v>薄井</v>
      </c>
      <c r="F25" s="53"/>
      <c r="G25" s="78"/>
      <c r="H25" s="16">
        <v>2</v>
      </c>
      <c r="I25" s="16" t="s">
        <v>51</v>
      </c>
      <c r="J25" s="17">
        <v>0</v>
      </c>
      <c r="K25" s="83"/>
      <c r="L25" s="84"/>
      <c r="M25" s="85"/>
      <c r="N25" s="16">
        <v>0</v>
      </c>
      <c r="O25" s="16" t="s">
        <v>51</v>
      </c>
      <c r="P25" s="17">
        <v>2</v>
      </c>
      <c r="Q25" s="4"/>
      <c r="R25" s="5">
        <v>2</v>
      </c>
      <c r="S25" s="6"/>
      <c r="U25" s="5"/>
      <c r="V25" s="6"/>
      <c r="X25" s="97" t="s">
        <v>19</v>
      </c>
      <c r="Y25" s="97"/>
      <c r="AA25" s="59"/>
      <c r="AB25" s="5"/>
      <c r="AC25" s="19"/>
      <c r="AD25" s="52" t="str">
        <f>LOOKUP(AU24,$E$48:$E$73,$J$48:$J$73)</f>
        <v>永井</v>
      </c>
      <c r="AE25" s="53"/>
      <c r="AF25" s="78"/>
      <c r="AG25" s="16">
        <v>0</v>
      </c>
      <c r="AH25" s="16" t="s">
        <v>51</v>
      </c>
      <c r="AI25" s="17">
        <v>2</v>
      </c>
      <c r="AJ25" s="83"/>
      <c r="AK25" s="84"/>
      <c r="AL25" s="85"/>
      <c r="AM25" s="16">
        <v>2</v>
      </c>
      <c r="AN25" s="16" t="s">
        <v>51</v>
      </c>
      <c r="AO25" s="17">
        <v>0</v>
      </c>
      <c r="AP25" s="38"/>
      <c r="AQ25" s="16">
        <v>2</v>
      </c>
      <c r="AR25" s="17"/>
      <c r="AS25" s="5"/>
    </row>
    <row r="26" spans="5:45" ht="14.25" thickBot="1">
      <c r="E26" s="54" t="str">
        <f>LOOKUP(B24,$E$48:$E$73,$M$48:$M$73)</f>
        <v>小室</v>
      </c>
      <c r="F26" s="55"/>
      <c r="G26" s="79"/>
      <c r="H26" s="8"/>
      <c r="I26" s="8"/>
      <c r="J26" s="9"/>
      <c r="K26" s="86"/>
      <c r="L26" s="87"/>
      <c r="M26" s="88"/>
      <c r="N26" s="8"/>
      <c r="O26" s="8"/>
      <c r="P26" s="9"/>
      <c r="Q26" s="103" t="s">
        <v>213</v>
      </c>
      <c r="R26" s="104"/>
      <c r="S26" s="105"/>
      <c r="U26" s="5"/>
      <c r="V26" s="6"/>
      <c r="W26" s="67"/>
      <c r="X26" s="62"/>
      <c r="Y26" s="8"/>
      <c r="Z26" s="8"/>
      <c r="AA26" s="59"/>
      <c r="AB26" s="5"/>
      <c r="AC26" s="19"/>
      <c r="AD26" s="54" t="str">
        <f>LOOKUP(AU24,$E$48:$E$73,$M$48:$M$73)</f>
        <v>西村</v>
      </c>
      <c r="AE26" s="55"/>
      <c r="AF26" s="79"/>
      <c r="AG26" s="8"/>
      <c r="AH26" s="8"/>
      <c r="AI26" s="9"/>
      <c r="AJ26" s="86"/>
      <c r="AK26" s="87"/>
      <c r="AL26" s="88"/>
      <c r="AM26" s="8"/>
      <c r="AN26" s="8"/>
      <c r="AO26" s="9"/>
      <c r="AP26" s="35"/>
      <c r="AQ26" s="36"/>
      <c r="AR26" s="37"/>
      <c r="AS26" s="5"/>
    </row>
    <row r="27" spans="2:47" ht="14.25" thickTop="1">
      <c r="B27" s="32">
        <v>2</v>
      </c>
      <c r="E27" s="76" t="str">
        <f>LOOKUP(B27,$E$48:$E$73,$G$48:$G$73)</f>
        <v>ＮＢＣ</v>
      </c>
      <c r="F27" s="51"/>
      <c r="G27" s="77"/>
      <c r="H27" s="2" t="s">
        <v>49</v>
      </c>
      <c r="I27" s="2"/>
      <c r="J27" s="3"/>
      <c r="K27" s="5" t="s">
        <v>52</v>
      </c>
      <c r="L27" s="5"/>
      <c r="M27" s="6"/>
      <c r="N27" s="80"/>
      <c r="O27" s="81"/>
      <c r="P27" s="82"/>
      <c r="Q27" s="4"/>
      <c r="R27" s="5"/>
      <c r="S27" s="6"/>
      <c r="U27" s="5"/>
      <c r="V27" s="64"/>
      <c r="W27" s="26">
        <v>2</v>
      </c>
      <c r="Z27" s="26">
        <v>1</v>
      </c>
      <c r="AA27" s="4"/>
      <c r="AB27" s="5"/>
      <c r="AC27" s="5"/>
      <c r="AD27" s="76" t="str">
        <f>LOOKUP(AU27,$E$48:$E$73,$G$48:$G$73)</f>
        <v>バネット</v>
      </c>
      <c r="AE27" s="51"/>
      <c r="AF27" s="77"/>
      <c r="AG27" s="2" t="s">
        <v>49</v>
      </c>
      <c r="AH27" s="2"/>
      <c r="AI27" s="3"/>
      <c r="AJ27" s="5" t="s">
        <v>52</v>
      </c>
      <c r="AK27" s="5"/>
      <c r="AL27" s="6"/>
      <c r="AM27" s="80"/>
      <c r="AN27" s="81"/>
      <c r="AO27" s="82"/>
      <c r="AP27" s="38"/>
      <c r="AQ27" s="16"/>
      <c r="AR27" s="17"/>
      <c r="AS27" s="5"/>
      <c r="AU27" s="32">
        <v>7</v>
      </c>
    </row>
    <row r="28" spans="5:45" ht="13.5">
      <c r="E28" s="52" t="str">
        <f>LOOKUP(B27,$E$48:$E$73,$J$48:$J$73)</f>
        <v>川俣</v>
      </c>
      <c r="F28" s="53"/>
      <c r="G28" s="78"/>
      <c r="H28" s="16">
        <v>1</v>
      </c>
      <c r="I28" s="16" t="s">
        <v>51</v>
      </c>
      <c r="J28" s="17">
        <v>2</v>
      </c>
      <c r="K28" s="16">
        <v>2</v>
      </c>
      <c r="L28" s="16" t="s">
        <v>51</v>
      </c>
      <c r="M28" s="17">
        <v>0</v>
      </c>
      <c r="N28" s="83"/>
      <c r="O28" s="84"/>
      <c r="P28" s="85"/>
      <c r="Q28" s="4"/>
      <c r="R28" s="5">
        <v>1</v>
      </c>
      <c r="S28" s="6"/>
      <c r="U28" s="5"/>
      <c r="V28" s="64"/>
      <c r="AA28" s="4"/>
      <c r="AB28" s="5"/>
      <c r="AC28" s="5"/>
      <c r="AD28" s="52" t="str">
        <f>LOOKUP(AU27,$E$48:$E$73,$J$48:$J$73)</f>
        <v>小林</v>
      </c>
      <c r="AE28" s="53"/>
      <c r="AF28" s="78"/>
      <c r="AG28" s="16">
        <v>1</v>
      </c>
      <c r="AH28" s="16" t="s">
        <v>51</v>
      </c>
      <c r="AI28" s="17">
        <v>2</v>
      </c>
      <c r="AJ28" s="16">
        <v>0</v>
      </c>
      <c r="AK28" s="16" t="s">
        <v>51</v>
      </c>
      <c r="AL28" s="17">
        <v>2</v>
      </c>
      <c r="AM28" s="83"/>
      <c r="AN28" s="84"/>
      <c r="AO28" s="85"/>
      <c r="AP28" s="38"/>
      <c r="AQ28" s="16">
        <v>3</v>
      </c>
      <c r="AR28" s="17"/>
      <c r="AS28" s="5"/>
    </row>
    <row r="29" spans="5:45" ht="13.5">
      <c r="E29" s="54" t="str">
        <f>LOOKUP(B27,$E$48:$E$73,$M$48:$M$73)</f>
        <v>金子</v>
      </c>
      <c r="F29" s="55"/>
      <c r="G29" s="79"/>
      <c r="H29" s="8"/>
      <c r="I29" s="8"/>
      <c r="J29" s="9"/>
      <c r="K29" s="8"/>
      <c r="L29" s="8"/>
      <c r="M29" s="9"/>
      <c r="N29" s="86"/>
      <c r="O29" s="87"/>
      <c r="P29" s="88"/>
      <c r="Q29" s="103" t="s">
        <v>214</v>
      </c>
      <c r="R29" s="104"/>
      <c r="S29" s="105"/>
      <c r="U29" s="5"/>
      <c r="V29" s="64"/>
      <c r="AA29" s="4"/>
      <c r="AB29" s="5"/>
      <c r="AC29" s="5"/>
      <c r="AD29" s="54" t="str">
        <f>LOOKUP(AU27,$E$48:$E$73,$M$48:$M$73)</f>
        <v>寺田</v>
      </c>
      <c r="AE29" s="55"/>
      <c r="AF29" s="79"/>
      <c r="AG29" s="8"/>
      <c r="AH29" s="8"/>
      <c r="AI29" s="9"/>
      <c r="AJ29" s="8"/>
      <c r="AK29" s="8"/>
      <c r="AL29" s="9"/>
      <c r="AM29" s="86"/>
      <c r="AN29" s="87"/>
      <c r="AO29" s="88"/>
      <c r="AP29" s="35"/>
      <c r="AQ29" s="36"/>
      <c r="AR29" s="37"/>
      <c r="AS29" s="5"/>
    </row>
    <row r="30" spans="5:45" ht="13.5">
      <c r="E30" s="16"/>
      <c r="F30" s="16"/>
      <c r="G30" s="16"/>
      <c r="H30" s="5"/>
      <c r="I30" s="5"/>
      <c r="J30" s="5"/>
      <c r="K30" s="5"/>
      <c r="L30" s="5"/>
      <c r="M30" s="5"/>
      <c r="N30" s="16"/>
      <c r="O30" s="16"/>
      <c r="P30" s="16"/>
      <c r="Q30" s="5"/>
      <c r="R30" s="5"/>
      <c r="S30" s="5"/>
      <c r="U30" s="5"/>
      <c r="V30" s="64"/>
      <c r="AA30" s="4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5:30" ht="13.5">
      <c r="E31" s="14" t="s">
        <v>55</v>
      </c>
      <c r="U31" s="5"/>
      <c r="V31" s="64"/>
      <c r="W31" s="5"/>
      <c r="AA31" s="4"/>
      <c r="AB31" s="5"/>
      <c r="AC31" s="21"/>
      <c r="AD31" s="14" t="s">
        <v>56</v>
      </c>
    </row>
    <row r="32" spans="5:45" ht="13.5">
      <c r="E32" s="80"/>
      <c r="F32" s="81"/>
      <c r="G32" s="82"/>
      <c r="H32" s="76" t="str">
        <f>E35</f>
        <v>NANAHA Jr</v>
      </c>
      <c r="I32" s="51"/>
      <c r="J32" s="77"/>
      <c r="K32" s="76" t="str">
        <f>E38</f>
        <v>さくら市</v>
      </c>
      <c r="L32" s="51"/>
      <c r="M32" s="77"/>
      <c r="N32" s="76" t="str">
        <f>E41</f>
        <v>ＵＭＢＣ</v>
      </c>
      <c r="O32" s="51"/>
      <c r="P32" s="77"/>
      <c r="Q32" s="1"/>
      <c r="R32" s="2"/>
      <c r="S32" s="3"/>
      <c r="U32" s="5"/>
      <c r="V32" s="64"/>
      <c r="W32" s="5"/>
      <c r="AA32" s="4"/>
      <c r="AB32" s="5"/>
      <c r="AC32" s="19"/>
      <c r="AD32" s="80"/>
      <c r="AE32" s="81"/>
      <c r="AF32" s="82"/>
      <c r="AG32" s="76" t="str">
        <f>AD35</f>
        <v>ｔ－ｂａｋ’Ｓ</v>
      </c>
      <c r="AH32" s="51"/>
      <c r="AI32" s="77"/>
      <c r="AJ32" s="76" t="str">
        <f>AD38</f>
        <v>さくら市</v>
      </c>
      <c r="AK32" s="51"/>
      <c r="AL32" s="77"/>
      <c r="AM32" s="76" t="str">
        <f>AD41</f>
        <v>塩谷BC</v>
      </c>
      <c r="AN32" s="51"/>
      <c r="AO32" s="77"/>
      <c r="AP32" s="1"/>
      <c r="AQ32" s="2"/>
      <c r="AR32" s="3"/>
      <c r="AS32" s="5"/>
    </row>
    <row r="33" spans="5:45" ht="13.5">
      <c r="E33" s="83"/>
      <c r="F33" s="84"/>
      <c r="G33" s="85"/>
      <c r="H33" s="52" t="str">
        <f>E36</f>
        <v>菊池</v>
      </c>
      <c r="I33" s="53"/>
      <c r="J33" s="78"/>
      <c r="K33" s="52" t="str">
        <f>E39</f>
        <v>鈴木</v>
      </c>
      <c r="L33" s="53"/>
      <c r="M33" s="78"/>
      <c r="N33" s="52" t="str">
        <f>E42</f>
        <v>高松</v>
      </c>
      <c r="O33" s="53"/>
      <c r="P33" s="78"/>
      <c r="Q33" s="52" t="s">
        <v>0</v>
      </c>
      <c r="R33" s="53"/>
      <c r="S33" s="78"/>
      <c r="U33" s="5"/>
      <c r="V33" s="64"/>
      <c r="W33" s="5"/>
      <c r="AA33" s="4"/>
      <c r="AB33" s="5"/>
      <c r="AC33" s="19"/>
      <c r="AD33" s="83"/>
      <c r="AE33" s="84"/>
      <c r="AF33" s="85"/>
      <c r="AG33" s="52" t="str">
        <f>AD36</f>
        <v>上野</v>
      </c>
      <c r="AH33" s="53"/>
      <c r="AI33" s="78"/>
      <c r="AJ33" s="52" t="str">
        <f>AD39</f>
        <v>会津</v>
      </c>
      <c r="AK33" s="53"/>
      <c r="AL33" s="78"/>
      <c r="AM33" s="52" t="str">
        <f>AD42</f>
        <v>石下</v>
      </c>
      <c r="AN33" s="53"/>
      <c r="AO33" s="78"/>
      <c r="AP33" s="52" t="s">
        <v>0</v>
      </c>
      <c r="AQ33" s="53"/>
      <c r="AR33" s="78"/>
      <c r="AS33" s="16"/>
    </row>
    <row r="34" spans="5:45" ht="13.5">
      <c r="E34" s="86"/>
      <c r="F34" s="87"/>
      <c r="G34" s="88"/>
      <c r="H34" s="54" t="str">
        <f>E37</f>
        <v>高岩</v>
      </c>
      <c r="I34" s="55"/>
      <c r="J34" s="79"/>
      <c r="K34" s="54" t="str">
        <f>E40</f>
        <v>磯島</v>
      </c>
      <c r="L34" s="55"/>
      <c r="M34" s="79"/>
      <c r="N34" s="54" t="str">
        <f>E43</f>
        <v>西野</v>
      </c>
      <c r="O34" s="55"/>
      <c r="P34" s="79"/>
      <c r="Q34" s="7"/>
      <c r="R34" s="8"/>
      <c r="S34" s="9"/>
      <c r="U34" s="5"/>
      <c r="V34" s="64"/>
      <c r="W34" s="5"/>
      <c r="AA34" s="4"/>
      <c r="AB34" s="5"/>
      <c r="AC34" s="19"/>
      <c r="AD34" s="86"/>
      <c r="AE34" s="87"/>
      <c r="AF34" s="88"/>
      <c r="AG34" s="54" t="str">
        <f>AD37</f>
        <v>横田</v>
      </c>
      <c r="AH34" s="55"/>
      <c r="AI34" s="79"/>
      <c r="AJ34" s="54" t="str">
        <f>AD40</f>
        <v>大野</v>
      </c>
      <c r="AK34" s="55"/>
      <c r="AL34" s="79"/>
      <c r="AM34" s="54" t="str">
        <f>AD43</f>
        <v>中里</v>
      </c>
      <c r="AN34" s="55"/>
      <c r="AO34" s="79"/>
      <c r="AP34" s="7"/>
      <c r="AQ34" s="8"/>
      <c r="AR34" s="9"/>
      <c r="AS34" s="5"/>
    </row>
    <row r="35" spans="2:47" ht="13.5">
      <c r="B35" s="32">
        <v>5</v>
      </c>
      <c r="E35" s="76" t="str">
        <f>LOOKUP(B35,$E$48:$E$73,$G$48:$G$73)</f>
        <v>NANAHA Jr</v>
      </c>
      <c r="F35" s="51"/>
      <c r="G35" s="77"/>
      <c r="H35" s="80"/>
      <c r="I35" s="81"/>
      <c r="J35" s="82"/>
      <c r="K35" s="5" t="s">
        <v>50</v>
      </c>
      <c r="L35" s="5"/>
      <c r="M35" s="6"/>
      <c r="N35" s="2" t="s">
        <v>49</v>
      </c>
      <c r="O35" s="2"/>
      <c r="P35" s="3"/>
      <c r="Q35" s="38"/>
      <c r="R35" s="56" t="s">
        <v>19</v>
      </c>
      <c r="S35" s="17"/>
      <c r="U35" s="5"/>
      <c r="V35" s="64"/>
      <c r="W35" s="5"/>
      <c r="AA35" s="4"/>
      <c r="AB35" s="5"/>
      <c r="AC35" s="44"/>
      <c r="AD35" s="76" t="str">
        <f>LOOKUP(AU35,$E$48:$E$73,$G$48:$G$73)</f>
        <v>ｔ－ｂａｋ’Ｓ</v>
      </c>
      <c r="AE35" s="51"/>
      <c r="AF35" s="77"/>
      <c r="AG35" s="80"/>
      <c r="AH35" s="81"/>
      <c r="AI35" s="82"/>
      <c r="AJ35" s="5" t="s">
        <v>50</v>
      </c>
      <c r="AK35" s="5"/>
      <c r="AL35" s="6"/>
      <c r="AM35" s="2" t="s">
        <v>49</v>
      </c>
      <c r="AN35" s="2"/>
      <c r="AO35" s="3"/>
      <c r="AP35" s="38"/>
      <c r="AQ35" s="16"/>
      <c r="AR35" s="17"/>
      <c r="AS35" s="5"/>
      <c r="AU35" s="32">
        <v>4</v>
      </c>
    </row>
    <row r="36" spans="5:45" ht="13.5">
      <c r="E36" s="52" t="str">
        <f>LOOKUP(B35,$E$48:$E$73,$J$48:$J$73)</f>
        <v>菊池</v>
      </c>
      <c r="F36" s="53"/>
      <c r="G36" s="78"/>
      <c r="H36" s="83"/>
      <c r="I36" s="84"/>
      <c r="J36" s="85"/>
      <c r="K36" s="16">
        <v>2</v>
      </c>
      <c r="L36" s="16" t="s">
        <v>51</v>
      </c>
      <c r="M36" s="17">
        <v>0</v>
      </c>
      <c r="N36" s="16">
        <v>2</v>
      </c>
      <c r="O36" s="16" t="s">
        <v>51</v>
      </c>
      <c r="P36" s="17">
        <v>0</v>
      </c>
      <c r="Q36" s="38"/>
      <c r="R36" s="42">
        <v>1</v>
      </c>
      <c r="S36" s="17"/>
      <c r="U36" s="5"/>
      <c r="V36" s="64"/>
      <c r="W36" s="5"/>
      <c r="AA36" s="4"/>
      <c r="AB36" s="5"/>
      <c r="AC36" s="19"/>
      <c r="AD36" s="52" t="str">
        <f>LOOKUP(AU35,$E$48:$E$73,$J$48:$J$73)</f>
        <v>上野</v>
      </c>
      <c r="AE36" s="53"/>
      <c r="AF36" s="78"/>
      <c r="AG36" s="83"/>
      <c r="AH36" s="84"/>
      <c r="AI36" s="85"/>
      <c r="AJ36" s="16">
        <v>0</v>
      </c>
      <c r="AK36" s="16" t="s">
        <v>51</v>
      </c>
      <c r="AL36" s="17">
        <v>2</v>
      </c>
      <c r="AM36" s="16">
        <v>0</v>
      </c>
      <c r="AN36" s="16" t="s">
        <v>51</v>
      </c>
      <c r="AO36" s="17">
        <v>2</v>
      </c>
      <c r="AP36" s="38"/>
      <c r="AQ36" s="42">
        <v>3</v>
      </c>
      <c r="AR36" s="17"/>
      <c r="AS36" s="5"/>
    </row>
    <row r="37" spans="5:45" ht="14.25" thickBot="1">
      <c r="E37" s="54" t="str">
        <f>LOOKUP(B35,$E$48:$E$73,$M$48:$M$73)</f>
        <v>高岩</v>
      </c>
      <c r="F37" s="55"/>
      <c r="G37" s="79"/>
      <c r="H37" s="86"/>
      <c r="I37" s="87"/>
      <c r="J37" s="88"/>
      <c r="K37" s="8"/>
      <c r="L37" s="8"/>
      <c r="M37" s="9"/>
      <c r="N37" s="8"/>
      <c r="O37" s="8"/>
      <c r="P37" s="9"/>
      <c r="Q37" s="35"/>
      <c r="R37" s="36"/>
      <c r="S37" s="37"/>
      <c r="U37" s="66"/>
      <c r="V37" s="62"/>
      <c r="W37" s="5"/>
      <c r="AA37" s="7"/>
      <c r="AB37" s="8"/>
      <c r="AC37" s="19"/>
      <c r="AD37" s="54" t="str">
        <f>LOOKUP(AU35,$E$48:$E$73,$M$48:$M$73)</f>
        <v>横田</v>
      </c>
      <c r="AE37" s="55"/>
      <c r="AF37" s="79"/>
      <c r="AG37" s="86"/>
      <c r="AH37" s="87"/>
      <c r="AI37" s="88"/>
      <c r="AJ37" s="8"/>
      <c r="AK37" s="8"/>
      <c r="AL37" s="9"/>
      <c r="AM37" s="8"/>
      <c r="AN37" s="8"/>
      <c r="AO37" s="9"/>
      <c r="AP37" s="35"/>
      <c r="AQ37" s="36"/>
      <c r="AR37" s="37"/>
      <c r="AS37" s="5"/>
    </row>
    <row r="38" spans="2:47" ht="14.25" thickTop="1">
      <c r="B38" s="32">
        <v>15</v>
      </c>
      <c r="E38" s="76" t="str">
        <f>LOOKUP(B38,$E$48:$E$73,$G$48:$G$73)</f>
        <v>さくら市</v>
      </c>
      <c r="F38" s="51"/>
      <c r="G38" s="77"/>
      <c r="H38" s="5" t="s">
        <v>50</v>
      </c>
      <c r="I38" s="5"/>
      <c r="J38" s="6"/>
      <c r="K38" s="80"/>
      <c r="L38" s="81"/>
      <c r="M38" s="82"/>
      <c r="N38" s="5" t="s">
        <v>52</v>
      </c>
      <c r="O38" s="5"/>
      <c r="P38" s="6"/>
      <c r="Q38" s="38"/>
      <c r="R38" s="16"/>
      <c r="S38" s="17"/>
      <c r="U38" s="5"/>
      <c r="V38" s="5"/>
      <c r="W38" s="16">
        <v>2</v>
      </c>
      <c r="Z38" s="26">
        <v>0</v>
      </c>
      <c r="AA38" s="5"/>
      <c r="AB38" s="5"/>
      <c r="AC38" s="44"/>
      <c r="AD38" s="76" t="str">
        <f>LOOKUP(AU38,$E$48:$E$73,$G$48:$G$73)</f>
        <v>さくら市</v>
      </c>
      <c r="AE38" s="51"/>
      <c r="AF38" s="77"/>
      <c r="AG38" s="5" t="s">
        <v>50</v>
      </c>
      <c r="AH38" s="5"/>
      <c r="AI38" s="6"/>
      <c r="AJ38" s="80"/>
      <c r="AK38" s="81"/>
      <c r="AL38" s="82"/>
      <c r="AM38" s="5" t="s">
        <v>52</v>
      </c>
      <c r="AN38" s="5"/>
      <c r="AO38" s="6"/>
      <c r="AP38" s="38"/>
      <c r="AQ38" s="16"/>
      <c r="AR38" s="17"/>
      <c r="AS38" s="5"/>
      <c r="AU38" s="32">
        <v>17</v>
      </c>
    </row>
    <row r="39" spans="5:45" ht="13.5">
      <c r="E39" s="52" t="str">
        <f>LOOKUP(B38,$E$48:$E$73,$J$48:$J$73)</f>
        <v>鈴木</v>
      </c>
      <c r="F39" s="53"/>
      <c r="G39" s="78"/>
      <c r="H39" s="16">
        <v>0</v>
      </c>
      <c r="I39" s="16" t="s">
        <v>51</v>
      </c>
      <c r="J39" s="17">
        <v>2</v>
      </c>
      <c r="K39" s="83"/>
      <c r="L39" s="84"/>
      <c r="M39" s="85"/>
      <c r="N39" s="16">
        <v>2</v>
      </c>
      <c r="O39" s="16" t="s">
        <v>51</v>
      </c>
      <c r="P39" s="17">
        <v>0</v>
      </c>
      <c r="Q39" s="38"/>
      <c r="R39" s="16">
        <v>2</v>
      </c>
      <c r="S39" s="17"/>
      <c r="AA39" s="5"/>
      <c r="AB39" s="5"/>
      <c r="AC39" s="19"/>
      <c r="AD39" s="52" t="str">
        <f>LOOKUP(AU38,$E$48:$E$73,$J$48:$J$73)</f>
        <v>会津</v>
      </c>
      <c r="AE39" s="53"/>
      <c r="AF39" s="78"/>
      <c r="AG39" s="16">
        <v>2</v>
      </c>
      <c r="AH39" s="16" t="s">
        <v>51</v>
      </c>
      <c r="AI39" s="17">
        <v>0</v>
      </c>
      <c r="AJ39" s="83"/>
      <c r="AK39" s="84"/>
      <c r="AL39" s="85"/>
      <c r="AM39" s="16">
        <v>0</v>
      </c>
      <c r="AN39" s="16" t="s">
        <v>51</v>
      </c>
      <c r="AO39" s="17">
        <v>2</v>
      </c>
      <c r="AP39" s="38"/>
      <c r="AQ39" s="16">
        <v>2</v>
      </c>
      <c r="AR39" s="17"/>
      <c r="AS39" s="5"/>
    </row>
    <row r="40" spans="5:45" ht="13.5">
      <c r="E40" s="54" t="str">
        <f>LOOKUP(B38,$E$48:$E$73,$M$48:$M$73)</f>
        <v>磯島</v>
      </c>
      <c r="F40" s="55"/>
      <c r="G40" s="79"/>
      <c r="H40" s="8"/>
      <c r="I40" s="8"/>
      <c r="J40" s="9"/>
      <c r="K40" s="86"/>
      <c r="L40" s="87"/>
      <c r="M40" s="88"/>
      <c r="N40" s="8"/>
      <c r="O40" s="8"/>
      <c r="P40" s="9"/>
      <c r="Q40" s="35"/>
      <c r="R40" s="36"/>
      <c r="S40" s="37"/>
      <c r="AA40" s="5"/>
      <c r="AB40" s="5"/>
      <c r="AC40" s="19"/>
      <c r="AD40" s="54" t="str">
        <f>LOOKUP(AU38,$E$48:$E$73,$M$48:$M$73)</f>
        <v>大野</v>
      </c>
      <c r="AE40" s="55"/>
      <c r="AF40" s="79"/>
      <c r="AG40" s="8"/>
      <c r="AH40" s="8"/>
      <c r="AI40" s="9"/>
      <c r="AJ40" s="86"/>
      <c r="AK40" s="87"/>
      <c r="AL40" s="88"/>
      <c r="AM40" s="8"/>
      <c r="AN40" s="8"/>
      <c r="AO40" s="9"/>
      <c r="AP40" s="35"/>
      <c r="AQ40" s="36"/>
      <c r="AR40" s="37"/>
      <c r="AS40" s="5"/>
    </row>
    <row r="41" spans="2:47" ht="13.5">
      <c r="B41" s="32">
        <v>8</v>
      </c>
      <c r="E41" s="76" t="str">
        <f>LOOKUP(B41,$E$48:$E$73,$G$48:$G$73)</f>
        <v>ＵＭＢＣ</v>
      </c>
      <c r="F41" s="51"/>
      <c r="G41" s="77"/>
      <c r="H41" s="2" t="s">
        <v>49</v>
      </c>
      <c r="I41" s="2"/>
      <c r="J41" s="3"/>
      <c r="K41" s="5" t="s">
        <v>52</v>
      </c>
      <c r="L41" s="5"/>
      <c r="M41" s="6"/>
      <c r="N41" s="80"/>
      <c r="O41" s="81"/>
      <c r="P41" s="82"/>
      <c r="Q41" s="38"/>
      <c r="R41" s="16"/>
      <c r="S41" s="17"/>
      <c r="AA41" s="5"/>
      <c r="AB41" s="5"/>
      <c r="AC41" s="44"/>
      <c r="AD41" s="76" t="str">
        <f>LOOKUP(AU41,$E$48:$E$73,$G$48:$G$73)</f>
        <v>塩谷BC</v>
      </c>
      <c r="AE41" s="51"/>
      <c r="AF41" s="77"/>
      <c r="AG41" s="2" t="s">
        <v>49</v>
      </c>
      <c r="AH41" s="2"/>
      <c r="AI41" s="3"/>
      <c r="AJ41" s="5" t="s">
        <v>52</v>
      </c>
      <c r="AK41" s="5"/>
      <c r="AL41" s="6"/>
      <c r="AM41" s="80"/>
      <c r="AN41" s="81"/>
      <c r="AO41" s="82"/>
      <c r="AP41" s="38"/>
      <c r="AQ41" s="56" t="s">
        <v>206</v>
      </c>
      <c r="AR41" s="17"/>
      <c r="AS41" s="5"/>
      <c r="AU41" s="32">
        <v>18</v>
      </c>
    </row>
    <row r="42" spans="5:45" ht="13.5">
      <c r="E42" s="52" t="str">
        <f>LOOKUP(B41,$E$48:$E$73,$J$48:$J$73)</f>
        <v>高松</v>
      </c>
      <c r="F42" s="53"/>
      <c r="G42" s="78"/>
      <c r="H42" s="16">
        <v>0</v>
      </c>
      <c r="I42" s="16" t="s">
        <v>51</v>
      </c>
      <c r="J42" s="17">
        <v>2</v>
      </c>
      <c r="K42" s="16">
        <v>0</v>
      </c>
      <c r="L42" s="16" t="s">
        <v>51</v>
      </c>
      <c r="M42" s="17">
        <v>2</v>
      </c>
      <c r="N42" s="83"/>
      <c r="O42" s="84"/>
      <c r="P42" s="85"/>
      <c r="Q42" s="38"/>
      <c r="R42" s="16">
        <v>3</v>
      </c>
      <c r="S42" s="17"/>
      <c r="AA42" s="5"/>
      <c r="AB42" s="5"/>
      <c r="AC42" s="19"/>
      <c r="AD42" s="52" t="str">
        <f>LOOKUP(AU41,$E$48:$E$73,$J$48:$J$73)</f>
        <v>石下</v>
      </c>
      <c r="AE42" s="53"/>
      <c r="AF42" s="78"/>
      <c r="AG42" s="16">
        <v>2</v>
      </c>
      <c r="AH42" s="16" t="s">
        <v>51</v>
      </c>
      <c r="AI42" s="17">
        <v>0</v>
      </c>
      <c r="AJ42" s="16">
        <v>2</v>
      </c>
      <c r="AK42" s="16" t="s">
        <v>51</v>
      </c>
      <c r="AL42" s="17">
        <v>0</v>
      </c>
      <c r="AM42" s="83"/>
      <c r="AN42" s="84"/>
      <c r="AO42" s="85"/>
      <c r="AP42" s="38"/>
      <c r="AQ42" s="16">
        <v>1</v>
      </c>
      <c r="AR42" s="17"/>
      <c r="AS42" s="5"/>
    </row>
    <row r="43" spans="5:45" ht="13.5">
      <c r="E43" s="54" t="str">
        <f>LOOKUP(B41,$E$48:$E$73,$M$48:$M$73)</f>
        <v>西野</v>
      </c>
      <c r="F43" s="55"/>
      <c r="G43" s="79"/>
      <c r="H43" s="8"/>
      <c r="I43" s="8"/>
      <c r="J43" s="9"/>
      <c r="K43" s="8"/>
      <c r="L43" s="8"/>
      <c r="M43" s="9"/>
      <c r="N43" s="86"/>
      <c r="O43" s="87"/>
      <c r="P43" s="88"/>
      <c r="Q43" s="35"/>
      <c r="R43" s="36"/>
      <c r="S43" s="37"/>
      <c r="AA43" s="5"/>
      <c r="AB43" s="5"/>
      <c r="AC43" s="19"/>
      <c r="AD43" s="54" t="str">
        <f>LOOKUP(AU41,$E$48:$E$73,$M$48:$M$73)</f>
        <v>中里</v>
      </c>
      <c r="AE43" s="55"/>
      <c r="AF43" s="79"/>
      <c r="AG43" s="8"/>
      <c r="AH43" s="8"/>
      <c r="AI43" s="9"/>
      <c r="AJ43" s="8"/>
      <c r="AK43" s="8"/>
      <c r="AL43" s="9"/>
      <c r="AM43" s="86"/>
      <c r="AN43" s="87"/>
      <c r="AO43" s="88"/>
      <c r="AP43" s="35"/>
      <c r="AQ43" s="36"/>
      <c r="AR43" s="37"/>
      <c r="AS43" s="5"/>
    </row>
    <row r="45" ht="13.5" hidden="1"/>
    <row r="46" spans="4:45" ht="24" hidden="1">
      <c r="D46" s="102" t="s">
        <v>29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</row>
    <row r="47" spans="5:39" ht="13.5" hidden="1">
      <c r="E47" s="89" t="s">
        <v>22</v>
      </c>
      <c r="F47" s="89"/>
      <c r="G47" s="89" t="s">
        <v>23</v>
      </c>
      <c r="H47" s="89"/>
      <c r="I47" s="89"/>
      <c r="J47" s="89" t="s">
        <v>24</v>
      </c>
      <c r="K47" s="89"/>
      <c r="L47" s="89"/>
      <c r="M47" s="89" t="s">
        <v>25</v>
      </c>
      <c r="N47" s="89"/>
      <c r="O47" s="91"/>
      <c r="P47" s="29" t="s">
        <v>26</v>
      </c>
      <c r="Q47" s="30"/>
      <c r="R47" s="30"/>
      <c r="S47" s="30"/>
      <c r="T47" s="31"/>
      <c r="AM47" t="s">
        <v>100</v>
      </c>
    </row>
    <row r="48" spans="5:20" ht="13.5" hidden="1">
      <c r="E48" s="89">
        <v>1</v>
      </c>
      <c r="F48" s="89"/>
      <c r="G48" s="90" t="s">
        <v>123</v>
      </c>
      <c r="H48" s="90"/>
      <c r="I48" s="90"/>
      <c r="J48" s="90" t="s">
        <v>125</v>
      </c>
      <c r="K48" s="90"/>
      <c r="L48" s="90"/>
      <c r="M48" s="90" t="s">
        <v>126</v>
      </c>
      <c r="N48" s="90"/>
      <c r="O48" s="90"/>
      <c r="P48" s="27" t="s">
        <v>195</v>
      </c>
      <c r="Q48" s="24"/>
      <c r="R48" s="24"/>
      <c r="S48" s="24"/>
      <c r="T48" s="28"/>
    </row>
    <row r="49" spans="5:20" ht="13.5" hidden="1">
      <c r="E49" s="89">
        <v>2</v>
      </c>
      <c r="F49" s="89"/>
      <c r="G49" s="90" t="s">
        <v>133</v>
      </c>
      <c r="H49" s="90"/>
      <c r="I49" s="90"/>
      <c r="J49" s="90" t="s">
        <v>82</v>
      </c>
      <c r="K49" s="90"/>
      <c r="L49" s="90"/>
      <c r="M49" s="90" t="s">
        <v>134</v>
      </c>
      <c r="N49" s="90"/>
      <c r="O49" s="90"/>
      <c r="P49" s="27"/>
      <c r="Q49" s="24"/>
      <c r="R49" s="24"/>
      <c r="S49" s="24"/>
      <c r="T49" s="28"/>
    </row>
    <row r="50" spans="5:20" ht="13.5" hidden="1">
      <c r="E50" s="89">
        <v>3</v>
      </c>
      <c r="F50" s="89"/>
      <c r="G50" s="90" t="s">
        <v>142</v>
      </c>
      <c r="H50" s="90"/>
      <c r="I50" s="90"/>
      <c r="J50" s="90" t="s">
        <v>143</v>
      </c>
      <c r="K50" s="90"/>
      <c r="L50" s="90"/>
      <c r="M50" s="90" t="s">
        <v>143</v>
      </c>
      <c r="N50" s="90"/>
      <c r="O50" s="90"/>
      <c r="P50" s="27"/>
      <c r="Q50" s="24"/>
      <c r="R50" s="24"/>
      <c r="S50" s="24"/>
      <c r="T50" s="28"/>
    </row>
    <row r="51" spans="5:20" ht="13.5" hidden="1">
      <c r="E51" s="89">
        <v>4</v>
      </c>
      <c r="F51" s="89"/>
      <c r="G51" s="90" t="s">
        <v>156</v>
      </c>
      <c r="H51" s="90"/>
      <c r="I51" s="90"/>
      <c r="J51" s="90" t="s">
        <v>157</v>
      </c>
      <c r="K51" s="90"/>
      <c r="L51" s="90"/>
      <c r="M51" s="90" t="s">
        <v>158</v>
      </c>
      <c r="N51" s="90"/>
      <c r="O51" s="90"/>
      <c r="P51" s="27"/>
      <c r="Q51" s="24"/>
      <c r="R51" s="24"/>
      <c r="S51" s="24"/>
      <c r="T51" s="28"/>
    </row>
    <row r="52" spans="5:20" ht="13.5" hidden="1">
      <c r="E52" s="89">
        <v>5</v>
      </c>
      <c r="F52" s="89"/>
      <c r="G52" s="90" t="s">
        <v>193</v>
      </c>
      <c r="H52" s="90"/>
      <c r="I52" s="90"/>
      <c r="J52" s="90" t="s">
        <v>88</v>
      </c>
      <c r="K52" s="90"/>
      <c r="L52" s="90"/>
      <c r="M52" s="90" t="s">
        <v>109</v>
      </c>
      <c r="N52" s="90"/>
      <c r="O52" s="90"/>
      <c r="P52" s="27" t="s">
        <v>196</v>
      </c>
      <c r="Q52" s="24"/>
      <c r="R52" s="24"/>
      <c r="S52" s="24"/>
      <c r="T52" s="28"/>
    </row>
    <row r="53" spans="5:20" ht="13.5" hidden="1">
      <c r="E53" s="89">
        <v>6</v>
      </c>
      <c r="F53" s="89"/>
      <c r="G53" s="90" t="s">
        <v>193</v>
      </c>
      <c r="H53" s="90"/>
      <c r="I53" s="90"/>
      <c r="J53" s="90" t="s">
        <v>110</v>
      </c>
      <c r="K53" s="90"/>
      <c r="L53" s="90"/>
      <c r="M53" s="90" t="s">
        <v>109</v>
      </c>
      <c r="N53" s="90"/>
      <c r="O53" s="90"/>
      <c r="P53" s="27" t="s">
        <v>194</v>
      </c>
      <c r="Q53" s="24"/>
      <c r="R53" s="24"/>
      <c r="S53" s="24"/>
      <c r="T53" s="28"/>
    </row>
    <row r="54" spans="5:20" ht="13.5" hidden="1">
      <c r="E54" s="89">
        <v>7</v>
      </c>
      <c r="F54" s="89"/>
      <c r="G54" s="90" t="s">
        <v>165</v>
      </c>
      <c r="H54" s="90"/>
      <c r="I54" s="90"/>
      <c r="J54" s="90" t="s">
        <v>78</v>
      </c>
      <c r="K54" s="90"/>
      <c r="L54" s="90"/>
      <c r="M54" s="90" t="s">
        <v>182</v>
      </c>
      <c r="N54" s="90"/>
      <c r="O54" s="90"/>
      <c r="P54" s="27"/>
      <c r="Q54" s="24"/>
      <c r="R54" s="24"/>
      <c r="S54" s="24"/>
      <c r="T54" s="28"/>
    </row>
    <row r="55" spans="5:20" ht="13.5" hidden="1">
      <c r="E55" s="89">
        <v>8</v>
      </c>
      <c r="F55" s="89"/>
      <c r="G55" s="90" t="s">
        <v>183</v>
      </c>
      <c r="H55" s="90"/>
      <c r="I55" s="90"/>
      <c r="J55" s="90" t="s">
        <v>98</v>
      </c>
      <c r="K55" s="90"/>
      <c r="L55" s="90"/>
      <c r="M55" s="90" t="s">
        <v>99</v>
      </c>
      <c r="N55" s="90"/>
      <c r="O55" s="90"/>
      <c r="P55" s="27" t="s">
        <v>195</v>
      </c>
      <c r="Q55" s="24"/>
      <c r="R55" s="24"/>
      <c r="S55" s="24"/>
      <c r="T55" s="28"/>
    </row>
    <row r="56" spans="5:20" ht="13.5" hidden="1">
      <c r="E56" s="89">
        <v>9</v>
      </c>
      <c r="F56" s="89"/>
      <c r="G56" s="90" t="s">
        <v>183</v>
      </c>
      <c r="H56" s="90"/>
      <c r="I56" s="90"/>
      <c r="J56" s="90" t="s">
        <v>161</v>
      </c>
      <c r="K56" s="90"/>
      <c r="L56" s="90"/>
      <c r="M56" s="90" t="s">
        <v>210</v>
      </c>
      <c r="N56" s="90"/>
      <c r="O56" s="90"/>
      <c r="P56" s="27" t="s">
        <v>209</v>
      </c>
      <c r="Q56" s="24"/>
      <c r="R56" s="24"/>
      <c r="S56" s="24"/>
      <c r="T56" s="28"/>
    </row>
    <row r="57" spans="5:20" ht="13.5" hidden="1">
      <c r="E57" s="89">
        <v>10</v>
      </c>
      <c r="F57" s="89"/>
      <c r="G57" s="90" t="s">
        <v>183</v>
      </c>
      <c r="H57" s="90"/>
      <c r="I57" s="90"/>
      <c r="J57" s="90" t="s">
        <v>184</v>
      </c>
      <c r="K57" s="90"/>
      <c r="L57" s="90"/>
      <c r="M57" s="90" t="s">
        <v>185</v>
      </c>
      <c r="N57" s="90"/>
      <c r="O57" s="90"/>
      <c r="P57" s="27"/>
      <c r="Q57" s="24"/>
      <c r="R57" s="24"/>
      <c r="S57" s="24"/>
      <c r="T57" s="28"/>
    </row>
    <row r="58" spans="5:20" ht="13.5" hidden="1">
      <c r="E58" s="89">
        <v>11</v>
      </c>
      <c r="F58" s="89"/>
      <c r="G58" s="101" t="s">
        <v>186</v>
      </c>
      <c r="H58" s="90"/>
      <c r="I58" s="90"/>
      <c r="J58" s="90" t="s">
        <v>92</v>
      </c>
      <c r="K58" s="90"/>
      <c r="L58" s="90"/>
      <c r="M58" s="90" t="s">
        <v>92</v>
      </c>
      <c r="N58" s="90"/>
      <c r="O58" s="90"/>
      <c r="P58" s="27" t="s">
        <v>195</v>
      </c>
      <c r="Q58" s="24"/>
      <c r="R58" s="24"/>
      <c r="S58" s="24"/>
      <c r="T58" s="28"/>
    </row>
    <row r="59" spans="5:20" ht="13.5" hidden="1">
      <c r="E59" s="89">
        <v>12</v>
      </c>
      <c r="F59" s="89"/>
      <c r="G59" s="90" t="s">
        <v>66</v>
      </c>
      <c r="H59" s="90"/>
      <c r="I59" s="90"/>
      <c r="J59" s="90" t="s">
        <v>89</v>
      </c>
      <c r="K59" s="90"/>
      <c r="L59" s="90"/>
      <c r="M59" s="90" t="s">
        <v>91</v>
      </c>
      <c r="N59" s="90"/>
      <c r="O59" s="90"/>
      <c r="P59" s="27"/>
      <c r="Q59" s="24"/>
      <c r="R59" s="24"/>
      <c r="S59" s="24"/>
      <c r="T59" s="28"/>
    </row>
    <row r="60" spans="5:20" ht="13.5" hidden="1">
      <c r="E60" s="89">
        <v>13</v>
      </c>
      <c r="F60" s="89"/>
      <c r="G60" s="90" t="s">
        <v>66</v>
      </c>
      <c r="H60" s="90"/>
      <c r="I60" s="90"/>
      <c r="J60" s="90" t="s">
        <v>119</v>
      </c>
      <c r="K60" s="90"/>
      <c r="L60" s="90"/>
      <c r="M60" s="90" t="s">
        <v>71</v>
      </c>
      <c r="N60" s="90"/>
      <c r="O60" s="90"/>
      <c r="P60" s="27"/>
      <c r="Q60" s="24"/>
      <c r="R60" s="24"/>
      <c r="S60" s="24"/>
      <c r="T60" s="28"/>
    </row>
    <row r="61" spans="5:20" ht="13.5" hidden="1">
      <c r="E61" s="89">
        <v>14</v>
      </c>
      <c r="F61" s="89"/>
      <c r="G61" s="90" t="s">
        <v>66</v>
      </c>
      <c r="H61" s="90"/>
      <c r="I61" s="90"/>
      <c r="J61" s="90" t="s">
        <v>65</v>
      </c>
      <c r="K61" s="90"/>
      <c r="L61" s="90"/>
      <c r="M61" s="90" t="s">
        <v>189</v>
      </c>
      <c r="N61" s="90"/>
      <c r="O61" s="90"/>
      <c r="P61" s="27"/>
      <c r="Q61" s="24"/>
      <c r="R61" s="24"/>
      <c r="S61" s="24"/>
      <c r="T61" s="28"/>
    </row>
    <row r="62" spans="5:20" ht="13.5" hidden="1">
      <c r="E62" s="89">
        <v>15</v>
      </c>
      <c r="F62" s="89"/>
      <c r="G62" s="90" t="s">
        <v>66</v>
      </c>
      <c r="H62" s="90"/>
      <c r="I62" s="90"/>
      <c r="J62" s="90" t="s">
        <v>67</v>
      </c>
      <c r="K62" s="90"/>
      <c r="L62" s="90"/>
      <c r="M62" s="90" t="s">
        <v>121</v>
      </c>
      <c r="N62" s="90"/>
      <c r="O62" s="90"/>
      <c r="P62" s="27" t="s">
        <v>195</v>
      </c>
      <c r="Q62" s="24"/>
      <c r="R62" s="24"/>
      <c r="S62" s="24"/>
      <c r="T62" s="28"/>
    </row>
    <row r="63" spans="5:20" ht="13.5" hidden="1">
      <c r="E63" s="89">
        <v>16</v>
      </c>
      <c r="F63" s="89"/>
      <c r="G63" s="90" t="s">
        <v>66</v>
      </c>
      <c r="H63" s="90"/>
      <c r="I63" s="90"/>
      <c r="J63" s="90" t="s">
        <v>90</v>
      </c>
      <c r="K63" s="90"/>
      <c r="L63" s="90"/>
      <c r="M63" s="90" t="s">
        <v>190</v>
      </c>
      <c r="N63" s="90"/>
      <c r="O63" s="90"/>
      <c r="P63" s="27"/>
      <c r="Q63" s="24"/>
      <c r="R63" s="24"/>
      <c r="S63" s="24"/>
      <c r="T63" s="28"/>
    </row>
    <row r="64" spans="5:20" ht="13.5" hidden="1">
      <c r="E64" s="89">
        <v>17</v>
      </c>
      <c r="F64" s="89"/>
      <c r="G64" s="90" t="s">
        <v>66</v>
      </c>
      <c r="H64" s="90"/>
      <c r="I64" s="90"/>
      <c r="J64" s="90" t="s">
        <v>93</v>
      </c>
      <c r="K64" s="90"/>
      <c r="L64" s="90"/>
      <c r="M64" s="90" t="s">
        <v>120</v>
      </c>
      <c r="N64" s="90"/>
      <c r="O64" s="90"/>
      <c r="P64" s="27" t="s">
        <v>200</v>
      </c>
      <c r="Q64" s="24"/>
      <c r="R64" s="24"/>
      <c r="S64" s="24"/>
      <c r="T64" s="28"/>
    </row>
    <row r="65" spans="5:20" ht="13.5" hidden="1">
      <c r="E65" s="89">
        <v>18</v>
      </c>
      <c r="F65" s="89"/>
      <c r="G65" s="90" t="s">
        <v>85</v>
      </c>
      <c r="H65" s="90"/>
      <c r="I65" s="90"/>
      <c r="J65" s="90" t="s">
        <v>198</v>
      </c>
      <c r="K65" s="90"/>
      <c r="L65" s="90"/>
      <c r="M65" s="90" t="s">
        <v>113</v>
      </c>
      <c r="N65" s="90"/>
      <c r="O65" s="90"/>
      <c r="P65" s="27"/>
      <c r="Q65" s="24"/>
      <c r="R65" s="24"/>
      <c r="S65" s="24"/>
      <c r="T65" s="28"/>
    </row>
    <row r="66" spans="5:20" ht="13.5" hidden="1">
      <c r="E66" s="89">
        <v>19</v>
      </c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27"/>
      <c r="Q66" s="24"/>
      <c r="R66" s="24"/>
      <c r="S66" s="24"/>
      <c r="T66" s="28"/>
    </row>
    <row r="67" spans="5:20" ht="13.5" hidden="1">
      <c r="E67" s="89">
        <v>20</v>
      </c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27"/>
      <c r="Q67" s="24"/>
      <c r="R67" s="24"/>
      <c r="S67" s="24"/>
      <c r="T67" s="28"/>
    </row>
    <row r="68" spans="5:20" ht="13.5" hidden="1">
      <c r="E68" s="89">
        <v>21</v>
      </c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27"/>
      <c r="Q68" s="24"/>
      <c r="R68" s="24"/>
      <c r="S68" s="24"/>
      <c r="T68" s="28"/>
    </row>
    <row r="69" spans="5:20" ht="13.5" hidden="1">
      <c r="E69" s="89">
        <v>22</v>
      </c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27"/>
      <c r="Q69" s="24"/>
      <c r="R69" s="24"/>
      <c r="S69" s="24"/>
      <c r="T69" s="28"/>
    </row>
    <row r="70" spans="5:20" ht="13.5" hidden="1">
      <c r="E70" s="89">
        <v>23</v>
      </c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27"/>
      <c r="Q70" s="24"/>
      <c r="R70" s="24"/>
      <c r="S70" s="24"/>
      <c r="T70" s="28"/>
    </row>
    <row r="71" spans="5:20" ht="13.5" hidden="1">
      <c r="E71" s="89">
        <v>24</v>
      </c>
      <c r="F71" s="89"/>
      <c r="G71" s="90"/>
      <c r="H71" s="90"/>
      <c r="I71" s="90"/>
      <c r="J71" s="90"/>
      <c r="K71" s="90"/>
      <c r="L71" s="90"/>
      <c r="M71" s="90"/>
      <c r="N71" s="90"/>
      <c r="O71" s="90"/>
      <c r="P71" s="27"/>
      <c r="Q71" s="24"/>
      <c r="R71" s="24"/>
      <c r="S71" s="24"/>
      <c r="T71" s="28"/>
    </row>
    <row r="72" spans="5:20" ht="13.5" hidden="1">
      <c r="E72" s="89">
        <v>25</v>
      </c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27"/>
      <c r="Q72" s="24"/>
      <c r="R72" s="24"/>
      <c r="S72" s="24"/>
      <c r="T72" s="28"/>
    </row>
    <row r="73" spans="5:20" ht="13.5" hidden="1">
      <c r="E73" s="89" t="s">
        <v>46</v>
      </c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27"/>
      <c r="Q73" s="24"/>
      <c r="R73" s="24"/>
      <c r="S73" s="24"/>
      <c r="T73" s="28"/>
    </row>
    <row r="74" ht="13.5" hidden="1"/>
  </sheetData>
  <sheetProtection sheet="1" objects="1" scenarios="1"/>
  <mergeCells count="252">
    <mergeCell ref="D1:AS1"/>
    <mergeCell ref="D46:AS46"/>
    <mergeCell ref="E72:F72"/>
    <mergeCell ref="G72:I72"/>
    <mergeCell ref="J72:L72"/>
    <mergeCell ref="M72:O72"/>
    <mergeCell ref="E71:F71"/>
    <mergeCell ref="G71:I71"/>
    <mergeCell ref="J71:L71"/>
    <mergeCell ref="M71:O71"/>
    <mergeCell ref="E70:F70"/>
    <mergeCell ref="G70:I70"/>
    <mergeCell ref="J70:L70"/>
    <mergeCell ref="M70:O70"/>
    <mergeCell ref="E69:F69"/>
    <mergeCell ref="G69:I69"/>
    <mergeCell ref="J69:L69"/>
    <mergeCell ref="M69:O69"/>
    <mergeCell ref="E68:F68"/>
    <mergeCell ref="G68:I68"/>
    <mergeCell ref="J68:L68"/>
    <mergeCell ref="M68:O68"/>
    <mergeCell ref="E73:F73"/>
    <mergeCell ref="G73:I73"/>
    <mergeCell ref="J73:L73"/>
    <mergeCell ref="M73:O73"/>
    <mergeCell ref="E67:F67"/>
    <mergeCell ref="G67:I67"/>
    <mergeCell ref="J67:L67"/>
    <mergeCell ref="M67:O67"/>
    <mergeCell ref="E66:F66"/>
    <mergeCell ref="G66:I66"/>
    <mergeCell ref="J66:L66"/>
    <mergeCell ref="M66:O66"/>
    <mergeCell ref="E65:F65"/>
    <mergeCell ref="G65:I65"/>
    <mergeCell ref="J65:L65"/>
    <mergeCell ref="M65:O65"/>
    <mergeCell ref="E64:F64"/>
    <mergeCell ref="G64:I64"/>
    <mergeCell ref="J64:L64"/>
    <mergeCell ref="M64:O64"/>
    <mergeCell ref="E63:F63"/>
    <mergeCell ref="G63:I63"/>
    <mergeCell ref="J63:L63"/>
    <mergeCell ref="M63:O63"/>
    <mergeCell ref="E62:F62"/>
    <mergeCell ref="G62:I62"/>
    <mergeCell ref="J62:L62"/>
    <mergeCell ref="M62:O62"/>
    <mergeCell ref="E61:F61"/>
    <mergeCell ref="G61:I61"/>
    <mergeCell ref="J61:L61"/>
    <mergeCell ref="M61:O61"/>
    <mergeCell ref="E60:F60"/>
    <mergeCell ref="G60:I60"/>
    <mergeCell ref="J60:L60"/>
    <mergeCell ref="M60:O60"/>
    <mergeCell ref="E59:F59"/>
    <mergeCell ref="G59:I59"/>
    <mergeCell ref="J59:L59"/>
    <mergeCell ref="M59:O59"/>
    <mergeCell ref="E58:F58"/>
    <mergeCell ref="G58:I58"/>
    <mergeCell ref="J58:L58"/>
    <mergeCell ref="M58:O58"/>
    <mergeCell ref="E57:F57"/>
    <mergeCell ref="G57:I57"/>
    <mergeCell ref="J57:L57"/>
    <mergeCell ref="M57:O57"/>
    <mergeCell ref="E56:F56"/>
    <mergeCell ref="G56:I56"/>
    <mergeCell ref="J56:L56"/>
    <mergeCell ref="M56:O56"/>
    <mergeCell ref="E55:F55"/>
    <mergeCell ref="G55:I55"/>
    <mergeCell ref="J55:L55"/>
    <mergeCell ref="M55:O55"/>
    <mergeCell ref="E54:F54"/>
    <mergeCell ref="G54:I54"/>
    <mergeCell ref="J54:L54"/>
    <mergeCell ref="M54:O54"/>
    <mergeCell ref="E53:F53"/>
    <mergeCell ref="G53:I53"/>
    <mergeCell ref="J53:L53"/>
    <mergeCell ref="M53:O53"/>
    <mergeCell ref="E52:F52"/>
    <mergeCell ref="G52:I52"/>
    <mergeCell ref="J52:L52"/>
    <mergeCell ref="M52:O52"/>
    <mergeCell ref="E51:F51"/>
    <mergeCell ref="G51:I51"/>
    <mergeCell ref="J51:L51"/>
    <mergeCell ref="M51:O51"/>
    <mergeCell ref="E50:F50"/>
    <mergeCell ref="G50:I50"/>
    <mergeCell ref="J50:L50"/>
    <mergeCell ref="M50:O50"/>
    <mergeCell ref="E49:F49"/>
    <mergeCell ref="G49:I49"/>
    <mergeCell ref="J49:L49"/>
    <mergeCell ref="M49:O49"/>
    <mergeCell ref="E48:F48"/>
    <mergeCell ref="G48:I48"/>
    <mergeCell ref="J48:L48"/>
    <mergeCell ref="M48:O48"/>
    <mergeCell ref="E15:G15"/>
    <mergeCell ref="Q33:S33"/>
    <mergeCell ref="E47:F47"/>
    <mergeCell ref="G47:I47"/>
    <mergeCell ref="J47:L47"/>
    <mergeCell ref="M47:O47"/>
    <mergeCell ref="N13:P15"/>
    <mergeCell ref="H35:J37"/>
    <mergeCell ref="K38:M40"/>
    <mergeCell ref="K32:M32"/>
    <mergeCell ref="E14:G14"/>
    <mergeCell ref="E11:G11"/>
    <mergeCell ref="E12:G12"/>
    <mergeCell ref="E13:G13"/>
    <mergeCell ref="E9:G9"/>
    <mergeCell ref="E8:G8"/>
    <mergeCell ref="K10:M12"/>
    <mergeCell ref="H4:J4"/>
    <mergeCell ref="H6:J6"/>
    <mergeCell ref="E7:G7"/>
    <mergeCell ref="E4:G6"/>
    <mergeCell ref="H7:J9"/>
    <mergeCell ref="H5:J5"/>
    <mergeCell ref="H33:J33"/>
    <mergeCell ref="K33:M33"/>
    <mergeCell ref="AG4:AI4"/>
    <mergeCell ref="AG6:AI6"/>
    <mergeCell ref="N5:P5"/>
    <mergeCell ref="N6:P6"/>
    <mergeCell ref="Q5:S5"/>
    <mergeCell ref="K6:M6"/>
    <mergeCell ref="AD32:AF34"/>
    <mergeCell ref="N4:P4"/>
    <mergeCell ref="H34:J34"/>
    <mergeCell ref="K34:M34"/>
    <mergeCell ref="K18:M18"/>
    <mergeCell ref="N18:P18"/>
    <mergeCell ref="K19:M19"/>
    <mergeCell ref="N19:P19"/>
    <mergeCell ref="H21:J23"/>
    <mergeCell ref="K24:M26"/>
    <mergeCell ref="N27:P29"/>
    <mergeCell ref="H32:J32"/>
    <mergeCell ref="N41:P43"/>
    <mergeCell ref="N32:P32"/>
    <mergeCell ref="N33:P33"/>
    <mergeCell ref="N34:P34"/>
    <mergeCell ref="AD35:AF35"/>
    <mergeCell ref="E24:G24"/>
    <mergeCell ref="E25:G25"/>
    <mergeCell ref="E26:G26"/>
    <mergeCell ref="E27:G27"/>
    <mergeCell ref="E28:G28"/>
    <mergeCell ref="E32:G34"/>
    <mergeCell ref="E29:G29"/>
    <mergeCell ref="AD24:AF24"/>
    <mergeCell ref="AD27:AF27"/>
    <mergeCell ref="E36:G36"/>
    <mergeCell ref="E37:G37"/>
    <mergeCell ref="E38:G38"/>
    <mergeCell ref="E35:G35"/>
    <mergeCell ref="E43:G43"/>
    <mergeCell ref="E39:G39"/>
    <mergeCell ref="E40:G40"/>
    <mergeCell ref="E41:G41"/>
    <mergeCell ref="E42:G42"/>
    <mergeCell ref="E18:G20"/>
    <mergeCell ref="X25:Y25"/>
    <mergeCell ref="H18:J18"/>
    <mergeCell ref="K5:M5"/>
    <mergeCell ref="Q19:S19"/>
    <mergeCell ref="H20:J20"/>
    <mergeCell ref="E10:G10"/>
    <mergeCell ref="K20:M20"/>
    <mergeCell ref="N20:P20"/>
    <mergeCell ref="H19:J19"/>
    <mergeCell ref="AP5:AR5"/>
    <mergeCell ref="AJ6:AL6"/>
    <mergeCell ref="K4:M4"/>
    <mergeCell ref="AJ4:AL4"/>
    <mergeCell ref="AM6:AO6"/>
    <mergeCell ref="AD4:AF6"/>
    <mergeCell ref="AM4:AO4"/>
    <mergeCell ref="AG5:AI5"/>
    <mergeCell ref="AJ5:AL5"/>
    <mergeCell ref="AM5:AO5"/>
    <mergeCell ref="AJ24:AL26"/>
    <mergeCell ref="AD25:AF25"/>
    <mergeCell ref="AD26:AF26"/>
    <mergeCell ref="E21:G21"/>
    <mergeCell ref="E22:G22"/>
    <mergeCell ref="E23:G23"/>
    <mergeCell ref="AG21:AI23"/>
    <mergeCell ref="AD22:AF22"/>
    <mergeCell ref="AD23:AF23"/>
    <mergeCell ref="AD21:AF21"/>
    <mergeCell ref="AJ18:AL18"/>
    <mergeCell ref="AG18:AI18"/>
    <mergeCell ref="AD18:AF20"/>
    <mergeCell ref="AD7:AF7"/>
    <mergeCell ref="AG7:AI9"/>
    <mergeCell ref="AD8:AF8"/>
    <mergeCell ref="AD9:AF9"/>
    <mergeCell ref="AD10:AF10"/>
    <mergeCell ref="AG32:AI32"/>
    <mergeCell ref="AJ32:AL32"/>
    <mergeCell ref="AM32:AO32"/>
    <mergeCell ref="AP19:AR19"/>
    <mergeCell ref="AG20:AI20"/>
    <mergeCell ref="AJ20:AL20"/>
    <mergeCell ref="AM20:AO20"/>
    <mergeCell ref="AG19:AI19"/>
    <mergeCell ref="AJ19:AL19"/>
    <mergeCell ref="AM19:AO19"/>
    <mergeCell ref="AG33:AI33"/>
    <mergeCell ref="AJ33:AL33"/>
    <mergeCell ref="AM33:AO33"/>
    <mergeCell ref="AP33:AR33"/>
    <mergeCell ref="AG34:AI34"/>
    <mergeCell ref="AJ34:AL34"/>
    <mergeCell ref="AM34:AO34"/>
    <mergeCell ref="AG35:AI37"/>
    <mergeCell ref="AD36:AF36"/>
    <mergeCell ref="AD37:AF37"/>
    <mergeCell ref="AM41:AO43"/>
    <mergeCell ref="AD42:AF42"/>
    <mergeCell ref="AD43:AF43"/>
    <mergeCell ref="AJ38:AL40"/>
    <mergeCell ref="AD39:AF39"/>
    <mergeCell ref="AD40:AF40"/>
    <mergeCell ref="AD41:AF41"/>
    <mergeCell ref="AD38:AF38"/>
    <mergeCell ref="AJ10:AL12"/>
    <mergeCell ref="AD11:AF11"/>
    <mergeCell ref="AD12:AF12"/>
    <mergeCell ref="AD13:AF13"/>
    <mergeCell ref="Q23:S23"/>
    <mergeCell ref="Q26:S26"/>
    <mergeCell ref="Q29:S29"/>
    <mergeCell ref="AM13:AO15"/>
    <mergeCell ref="AD14:AF14"/>
    <mergeCell ref="AD15:AF15"/>
    <mergeCell ref="AM27:AO29"/>
    <mergeCell ref="AD28:AF28"/>
    <mergeCell ref="AD29:AF29"/>
    <mergeCell ref="AM18:AO18"/>
  </mergeCells>
  <printOptions horizontalCentered="1" verticalCentered="1"/>
  <pageMargins left="0.3937007874015748" right="0.3937007874015748" top="0.3937007874015748" bottom="0.3937007874015748" header="0" footer="0"/>
  <pageSetup fitToHeight="2" horizontalDpi="400" verticalDpi="400" orientation="portrait" paperSize="9" scale="82" r:id="rId2"/>
  <rowBreaks count="1" manualBreakCount="1">
    <brk id="44" min="3" max="4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A76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26" hidden="1" customWidth="1"/>
    <col min="3" max="4" width="0.875" style="0" customWidth="1"/>
    <col min="5" max="17" width="2.625" style="0" customWidth="1"/>
    <col min="18" max="18" width="2.375" style="0" customWidth="1"/>
    <col min="19" max="41" width="2.625" style="0" customWidth="1"/>
    <col min="42" max="42" width="3.375" style="0" customWidth="1"/>
    <col min="43" max="45" width="2.625" style="0" customWidth="1"/>
    <col min="46" max="47" width="0.875" style="0" customWidth="1"/>
    <col min="48" max="48" width="7.50390625" style="26" hidden="1" customWidth="1"/>
    <col min="49" max="90" width="2.625" style="0" customWidth="1"/>
  </cols>
  <sheetData>
    <row r="1" spans="2:48" ht="27">
      <c r="B1" s="48" t="s">
        <v>47</v>
      </c>
      <c r="D1" s="102" t="s">
        <v>203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V1" s="48" t="s">
        <v>47</v>
      </c>
    </row>
    <row r="2" spans="2:48" ht="13.5">
      <c r="B2" s="34"/>
      <c r="AD2" s="14"/>
      <c r="AV2" s="34"/>
    </row>
    <row r="3" spans="5:42" ht="13.5">
      <c r="E3" s="14" t="s">
        <v>15</v>
      </c>
      <c r="F3" s="5"/>
      <c r="G3" s="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AB3" s="18"/>
      <c r="AC3" s="5"/>
      <c r="AD3" s="5"/>
      <c r="AE3" s="14" t="s">
        <v>14</v>
      </c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5:46" ht="13.5">
      <c r="E4" s="80"/>
      <c r="F4" s="81"/>
      <c r="G4" s="82"/>
      <c r="H4" s="76" t="str">
        <f>E7</f>
        <v>バネット</v>
      </c>
      <c r="I4" s="51"/>
      <c r="J4" s="77"/>
      <c r="K4" s="76" t="str">
        <f>E10</f>
        <v>オリーブ</v>
      </c>
      <c r="L4" s="51"/>
      <c r="M4" s="77"/>
      <c r="N4" s="76" t="str">
        <f>E13</f>
        <v>アリス</v>
      </c>
      <c r="O4" s="51"/>
      <c r="P4" s="77"/>
      <c r="Q4" s="98" t="str">
        <f>E16</f>
        <v>シャトル２１</v>
      </c>
      <c r="R4" s="99"/>
      <c r="S4" s="100"/>
      <c r="T4" s="1"/>
      <c r="U4" s="2"/>
      <c r="V4" s="3"/>
      <c r="AC4" s="5"/>
      <c r="AD4" s="46"/>
      <c r="AE4" s="80"/>
      <c r="AF4" s="81"/>
      <c r="AG4" s="82"/>
      <c r="AH4" s="76" t="str">
        <f>AE7</f>
        <v>バネット</v>
      </c>
      <c r="AI4" s="51"/>
      <c r="AJ4" s="77"/>
      <c r="AK4" s="76" t="str">
        <f>AE10</f>
        <v>オリーブ</v>
      </c>
      <c r="AL4" s="51"/>
      <c r="AM4" s="77"/>
      <c r="AN4" s="76" t="str">
        <f>AE13</f>
        <v>アリス</v>
      </c>
      <c r="AO4" s="51"/>
      <c r="AP4" s="77"/>
      <c r="AQ4" s="1"/>
      <c r="AR4" s="2"/>
      <c r="AS4" s="3"/>
      <c r="AT4" s="5"/>
    </row>
    <row r="5" spans="5:46" ht="13.5">
      <c r="E5" s="83"/>
      <c r="F5" s="84"/>
      <c r="G5" s="85"/>
      <c r="H5" s="52" t="str">
        <f>E8</f>
        <v>石塚</v>
      </c>
      <c r="I5" s="53"/>
      <c r="J5" s="78"/>
      <c r="K5" s="52" t="str">
        <f>E11</f>
        <v>提箸</v>
      </c>
      <c r="L5" s="53"/>
      <c r="M5" s="78"/>
      <c r="N5" s="52" t="str">
        <f>E14</f>
        <v>河又</v>
      </c>
      <c r="O5" s="53"/>
      <c r="P5" s="78"/>
      <c r="Q5" s="52" t="str">
        <f>E17</f>
        <v>高橋</v>
      </c>
      <c r="R5" s="53"/>
      <c r="S5" s="78"/>
      <c r="T5" s="52" t="s">
        <v>0</v>
      </c>
      <c r="U5" s="53"/>
      <c r="V5" s="78"/>
      <c r="AC5" s="5"/>
      <c r="AD5" s="46"/>
      <c r="AE5" s="83"/>
      <c r="AF5" s="84"/>
      <c r="AG5" s="85"/>
      <c r="AH5" s="52" t="str">
        <f>AE8</f>
        <v>斎藤</v>
      </c>
      <c r="AI5" s="53"/>
      <c r="AJ5" s="78"/>
      <c r="AK5" s="52" t="str">
        <f>AE11</f>
        <v>山崎</v>
      </c>
      <c r="AL5" s="53"/>
      <c r="AM5" s="78"/>
      <c r="AN5" s="52" t="str">
        <f>AE14</f>
        <v>屋代</v>
      </c>
      <c r="AO5" s="53"/>
      <c r="AP5" s="78"/>
      <c r="AQ5" s="52" t="s">
        <v>0</v>
      </c>
      <c r="AR5" s="53"/>
      <c r="AS5" s="78"/>
      <c r="AT5" s="16"/>
    </row>
    <row r="6" spans="5:75" ht="13.5">
      <c r="E6" s="86"/>
      <c r="F6" s="87"/>
      <c r="G6" s="88"/>
      <c r="H6" s="54" t="str">
        <f>E9</f>
        <v>相良</v>
      </c>
      <c r="I6" s="55"/>
      <c r="J6" s="79"/>
      <c r="K6" s="54" t="str">
        <f>E12</f>
        <v>印南</v>
      </c>
      <c r="L6" s="55"/>
      <c r="M6" s="79"/>
      <c r="N6" s="54" t="str">
        <f>E15</f>
        <v>鉞</v>
      </c>
      <c r="O6" s="55"/>
      <c r="P6" s="79"/>
      <c r="Q6" s="54" t="str">
        <f>E18</f>
        <v>田中</v>
      </c>
      <c r="R6" s="55"/>
      <c r="S6" s="79"/>
      <c r="T6" s="7"/>
      <c r="U6" s="8"/>
      <c r="V6" s="9"/>
      <c r="AC6" s="5"/>
      <c r="AD6" s="46"/>
      <c r="AE6" s="86"/>
      <c r="AF6" s="87"/>
      <c r="AG6" s="88"/>
      <c r="AH6" s="54" t="str">
        <f>AE9</f>
        <v>渡辺</v>
      </c>
      <c r="AI6" s="55"/>
      <c r="AJ6" s="79"/>
      <c r="AK6" s="54" t="str">
        <f>AE12</f>
        <v>星野</v>
      </c>
      <c r="AL6" s="55"/>
      <c r="AM6" s="79"/>
      <c r="AN6" s="54" t="str">
        <f>AE15</f>
        <v>河内</v>
      </c>
      <c r="AO6" s="55"/>
      <c r="AP6" s="79"/>
      <c r="AQ6" s="7"/>
      <c r="AR6" s="8"/>
      <c r="AS6" s="9"/>
      <c r="AT6" s="5"/>
      <c r="BW6" s="12"/>
    </row>
    <row r="7" spans="2:48" ht="13.5">
      <c r="B7" s="32">
        <v>15</v>
      </c>
      <c r="E7" s="76" t="str">
        <f>LOOKUP(B7,$E$51:$E$76,$G$51:$G$76)</f>
        <v>バネット</v>
      </c>
      <c r="F7" s="51"/>
      <c r="G7" s="77"/>
      <c r="H7" s="80"/>
      <c r="I7" s="81"/>
      <c r="J7" s="82"/>
      <c r="K7" s="5" t="s">
        <v>61</v>
      </c>
      <c r="L7" s="5"/>
      <c r="M7" s="6"/>
      <c r="N7" s="2" t="s">
        <v>58</v>
      </c>
      <c r="O7" s="2"/>
      <c r="P7" s="3"/>
      <c r="Q7" s="2" t="s">
        <v>57</v>
      </c>
      <c r="R7" s="2"/>
      <c r="S7" s="3"/>
      <c r="T7" s="38"/>
      <c r="U7" s="56" t="s">
        <v>19</v>
      </c>
      <c r="V7" s="17"/>
      <c r="AC7" s="5"/>
      <c r="AD7" s="50"/>
      <c r="AE7" s="76" t="str">
        <f>LOOKUP(AV7,$E$51:$E$76,$G$51:$G$76)</f>
        <v>バネット</v>
      </c>
      <c r="AF7" s="51"/>
      <c r="AG7" s="77"/>
      <c r="AH7" s="80"/>
      <c r="AI7" s="81"/>
      <c r="AJ7" s="82"/>
      <c r="AK7" s="5" t="s">
        <v>57</v>
      </c>
      <c r="AL7" s="5"/>
      <c r="AM7" s="6"/>
      <c r="AN7" s="2" t="s">
        <v>58</v>
      </c>
      <c r="AO7" s="2"/>
      <c r="AP7" s="3"/>
      <c r="AQ7" s="38"/>
      <c r="AR7" s="16"/>
      <c r="AS7" s="17"/>
      <c r="AT7" s="5"/>
      <c r="AV7" s="32">
        <v>12</v>
      </c>
    </row>
    <row r="8" spans="5:46" ht="13.5">
      <c r="E8" s="52" t="str">
        <f>LOOKUP(B7,$E$51:$E$76,$J$51:$J$76)</f>
        <v>石塚</v>
      </c>
      <c r="F8" s="53"/>
      <c r="G8" s="78"/>
      <c r="H8" s="83"/>
      <c r="I8" s="84"/>
      <c r="J8" s="85"/>
      <c r="K8" s="16">
        <v>2</v>
      </c>
      <c r="L8" s="16" t="s">
        <v>62</v>
      </c>
      <c r="M8" s="17">
        <v>0</v>
      </c>
      <c r="N8" s="16">
        <v>2</v>
      </c>
      <c r="O8" s="16" t="s">
        <v>62</v>
      </c>
      <c r="P8" s="17">
        <v>0</v>
      </c>
      <c r="Q8" s="16">
        <v>2</v>
      </c>
      <c r="R8" s="16" t="s">
        <v>62</v>
      </c>
      <c r="S8" s="17">
        <v>0</v>
      </c>
      <c r="T8" s="38"/>
      <c r="U8" s="42">
        <v>1</v>
      </c>
      <c r="V8" s="17"/>
      <c r="AC8" s="5"/>
      <c r="AD8" s="46"/>
      <c r="AE8" s="52" t="str">
        <f>LOOKUP(AV7,$E$51:$E$76,$J$51:$J$76)</f>
        <v>斎藤</v>
      </c>
      <c r="AF8" s="53"/>
      <c r="AG8" s="78"/>
      <c r="AH8" s="83"/>
      <c r="AI8" s="84"/>
      <c r="AJ8" s="85"/>
      <c r="AK8" s="16">
        <v>0</v>
      </c>
      <c r="AL8" s="16" t="s">
        <v>59</v>
      </c>
      <c r="AM8" s="17">
        <v>2</v>
      </c>
      <c r="AN8" s="16">
        <v>2</v>
      </c>
      <c r="AO8" s="16" t="s">
        <v>59</v>
      </c>
      <c r="AP8" s="17">
        <v>0</v>
      </c>
      <c r="AQ8" s="38"/>
      <c r="AR8" s="42">
        <v>2</v>
      </c>
      <c r="AS8" s="17"/>
      <c r="AT8" s="5"/>
    </row>
    <row r="9" spans="5:79" ht="14.25" thickBot="1">
      <c r="E9" s="54" t="str">
        <f>LOOKUP(B7,$E$51:$E$76,$M$51:$M$76)</f>
        <v>相良</v>
      </c>
      <c r="F9" s="55"/>
      <c r="G9" s="79"/>
      <c r="H9" s="86"/>
      <c r="I9" s="87"/>
      <c r="J9" s="88"/>
      <c r="K9" s="8"/>
      <c r="L9" s="8"/>
      <c r="M9" s="9"/>
      <c r="N9" s="8"/>
      <c r="O9" s="8"/>
      <c r="P9" s="9"/>
      <c r="Q9" s="8"/>
      <c r="R9" s="8"/>
      <c r="S9" s="9"/>
      <c r="T9" s="35"/>
      <c r="U9" s="36"/>
      <c r="V9" s="37"/>
      <c r="W9" s="4"/>
      <c r="X9" s="5"/>
      <c r="Y9" s="26">
        <v>2</v>
      </c>
      <c r="AB9" s="26">
        <v>0</v>
      </c>
      <c r="AC9" s="5"/>
      <c r="AD9" s="46"/>
      <c r="AE9" s="54" t="str">
        <f>LOOKUP(AV7,$E$51:$E$76,$M$51:$M$76)</f>
        <v>渡辺</v>
      </c>
      <c r="AF9" s="55"/>
      <c r="AG9" s="79"/>
      <c r="AH9" s="86"/>
      <c r="AI9" s="87"/>
      <c r="AJ9" s="88"/>
      <c r="AK9" s="8"/>
      <c r="AL9" s="8"/>
      <c r="AM9" s="9"/>
      <c r="AN9" s="8"/>
      <c r="AO9" s="8"/>
      <c r="AP9" s="9"/>
      <c r="AQ9" s="35"/>
      <c r="AR9" s="36"/>
      <c r="AS9" s="37"/>
      <c r="AT9" s="5"/>
      <c r="CA9" s="14"/>
    </row>
    <row r="10" spans="2:48" ht="14.25" thickTop="1">
      <c r="B10" s="32">
        <v>6</v>
      </c>
      <c r="E10" s="76" t="str">
        <f>LOOKUP(B10,$E$51:$E$76,$G$51:$G$76)</f>
        <v>オリーブ</v>
      </c>
      <c r="F10" s="51"/>
      <c r="G10" s="77"/>
      <c r="H10" s="5" t="s">
        <v>61</v>
      </c>
      <c r="I10" s="5"/>
      <c r="J10" s="6"/>
      <c r="K10" s="80"/>
      <c r="L10" s="81"/>
      <c r="M10" s="82"/>
      <c r="N10" s="5" t="s">
        <v>63</v>
      </c>
      <c r="O10" s="5"/>
      <c r="P10" s="6"/>
      <c r="Q10" s="5" t="s">
        <v>60</v>
      </c>
      <c r="R10" s="5"/>
      <c r="S10" s="6"/>
      <c r="T10" s="38"/>
      <c r="U10" s="16"/>
      <c r="V10" s="17"/>
      <c r="W10" s="5"/>
      <c r="X10" s="63"/>
      <c r="AC10" s="1"/>
      <c r="AD10" s="50"/>
      <c r="AE10" s="76" t="str">
        <f>LOOKUP(AV10,$E$51:$E$76,$G$51:$G$76)</f>
        <v>オリーブ</v>
      </c>
      <c r="AF10" s="51"/>
      <c r="AG10" s="77"/>
      <c r="AH10" s="5" t="s">
        <v>57</v>
      </c>
      <c r="AI10" s="5"/>
      <c r="AJ10" s="6"/>
      <c r="AK10" s="80"/>
      <c r="AL10" s="81"/>
      <c r="AM10" s="82"/>
      <c r="AN10" s="5" t="s">
        <v>60</v>
      </c>
      <c r="AO10" s="5"/>
      <c r="AP10" s="6"/>
      <c r="AQ10" s="38"/>
      <c r="AR10" s="56" t="s">
        <v>206</v>
      </c>
      <c r="AS10" s="17"/>
      <c r="AT10" s="5"/>
      <c r="AV10" s="32">
        <v>5</v>
      </c>
    </row>
    <row r="11" spans="5:46" ht="13.5">
      <c r="E11" s="52" t="str">
        <f>LOOKUP(B10,$E$51:$E$76,$J$51:$J$76)</f>
        <v>提箸</v>
      </c>
      <c r="F11" s="53"/>
      <c r="G11" s="78"/>
      <c r="H11" s="5">
        <v>0</v>
      </c>
      <c r="I11" s="16" t="s">
        <v>62</v>
      </c>
      <c r="J11" s="17">
        <v>2</v>
      </c>
      <c r="K11" s="83"/>
      <c r="L11" s="84"/>
      <c r="M11" s="85"/>
      <c r="N11" s="5">
        <v>2</v>
      </c>
      <c r="O11" s="16" t="s">
        <v>62</v>
      </c>
      <c r="P11" s="17">
        <v>1</v>
      </c>
      <c r="Q11" s="16">
        <v>0</v>
      </c>
      <c r="R11" s="16" t="s">
        <v>62</v>
      </c>
      <c r="S11" s="17">
        <v>2</v>
      </c>
      <c r="T11" s="38"/>
      <c r="U11" s="16">
        <v>3</v>
      </c>
      <c r="V11" s="17"/>
      <c r="W11" s="5"/>
      <c r="X11" s="64"/>
      <c r="Y11" s="5"/>
      <c r="AC11" s="4"/>
      <c r="AD11" s="46"/>
      <c r="AE11" s="52" t="str">
        <f>LOOKUP(AV10,$E$51:$E$76,$J$51:$J$76)</f>
        <v>山崎</v>
      </c>
      <c r="AF11" s="53"/>
      <c r="AG11" s="78"/>
      <c r="AH11" s="16">
        <v>2</v>
      </c>
      <c r="AI11" s="16" t="s">
        <v>59</v>
      </c>
      <c r="AJ11" s="17">
        <v>0</v>
      </c>
      <c r="AK11" s="83"/>
      <c r="AL11" s="84"/>
      <c r="AM11" s="85"/>
      <c r="AN11" s="16">
        <v>2</v>
      </c>
      <c r="AO11" s="16" t="s">
        <v>59</v>
      </c>
      <c r="AP11" s="17">
        <v>1</v>
      </c>
      <c r="AQ11" s="38"/>
      <c r="AR11" s="16">
        <v>1</v>
      </c>
      <c r="AS11" s="17"/>
      <c r="AT11" s="5"/>
    </row>
    <row r="12" spans="5:46" ht="13.5">
      <c r="E12" s="54" t="str">
        <f>LOOKUP(B10,$E$51:$E$76,$M$51:$M$76)</f>
        <v>印南</v>
      </c>
      <c r="F12" s="55"/>
      <c r="G12" s="79"/>
      <c r="H12" s="8"/>
      <c r="I12" s="8"/>
      <c r="J12" s="9"/>
      <c r="K12" s="86"/>
      <c r="L12" s="87"/>
      <c r="M12" s="88"/>
      <c r="N12" s="8"/>
      <c r="O12" s="8"/>
      <c r="P12" s="9"/>
      <c r="Q12" s="7"/>
      <c r="R12" s="8"/>
      <c r="S12" s="9"/>
      <c r="T12" s="35"/>
      <c r="U12" s="36"/>
      <c r="V12" s="37"/>
      <c r="W12" s="5"/>
      <c r="X12" s="64"/>
      <c r="Y12" s="5"/>
      <c r="AC12" s="4"/>
      <c r="AD12" s="46"/>
      <c r="AE12" s="54" t="str">
        <f>LOOKUP(AV10,$E$51:$E$76,$M$51:$M$76)</f>
        <v>星野</v>
      </c>
      <c r="AF12" s="55"/>
      <c r="AG12" s="79"/>
      <c r="AH12" s="8"/>
      <c r="AI12" s="8"/>
      <c r="AJ12" s="9"/>
      <c r="AK12" s="86"/>
      <c r="AL12" s="87"/>
      <c r="AM12" s="88"/>
      <c r="AN12" s="8"/>
      <c r="AO12" s="8"/>
      <c r="AP12" s="9"/>
      <c r="AQ12" s="35"/>
      <c r="AR12" s="36"/>
      <c r="AS12" s="37"/>
      <c r="AT12" s="5"/>
    </row>
    <row r="13" spans="2:48" ht="13.5">
      <c r="B13" s="32">
        <v>4</v>
      </c>
      <c r="E13" s="76" t="str">
        <f>LOOKUP(B13,$E$51:$E$76,$G$51:$G$76)</f>
        <v>アリス</v>
      </c>
      <c r="F13" s="51"/>
      <c r="G13" s="77"/>
      <c r="H13" s="2" t="s">
        <v>58</v>
      </c>
      <c r="I13" s="2"/>
      <c r="J13" s="3"/>
      <c r="K13" s="5" t="s">
        <v>63</v>
      </c>
      <c r="L13" s="5"/>
      <c r="M13" s="6"/>
      <c r="N13" s="80"/>
      <c r="O13" s="81"/>
      <c r="P13" s="82"/>
      <c r="Q13" s="5" t="s">
        <v>32</v>
      </c>
      <c r="R13" s="5"/>
      <c r="S13" s="6"/>
      <c r="T13" s="38"/>
      <c r="U13" s="16"/>
      <c r="V13" s="17"/>
      <c r="W13" s="5"/>
      <c r="X13" s="64"/>
      <c r="Y13" s="5"/>
      <c r="AC13" s="4"/>
      <c r="AD13" s="50"/>
      <c r="AE13" s="76" t="str">
        <f>LOOKUP(AV13,$E$51:$E$76,$G$51:$G$76)</f>
        <v>アリス</v>
      </c>
      <c r="AF13" s="51"/>
      <c r="AG13" s="77"/>
      <c r="AH13" s="2" t="s">
        <v>58</v>
      </c>
      <c r="AI13" s="2"/>
      <c r="AJ13" s="3"/>
      <c r="AK13" s="5" t="s">
        <v>60</v>
      </c>
      <c r="AL13" s="5"/>
      <c r="AM13" s="6"/>
      <c r="AN13" s="80"/>
      <c r="AO13" s="81"/>
      <c r="AP13" s="82"/>
      <c r="AQ13" s="38"/>
      <c r="AR13" s="16"/>
      <c r="AS13" s="17"/>
      <c r="AT13" s="5"/>
      <c r="AV13" s="32">
        <v>3</v>
      </c>
    </row>
    <row r="14" spans="5:46" ht="13.5">
      <c r="E14" s="52" t="str">
        <f>LOOKUP(B13,$E$51:$E$76,$J$51:$J$76)</f>
        <v>河又</v>
      </c>
      <c r="F14" s="53"/>
      <c r="G14" s="78"/>
      <c r="H14" s="16">
        <v>0</v>
      </c>
      <c r="I14" s="16" t="s">
        <v>62</v>
      </c>
      <c r="J14" s="17">
        <v>2</v>
      </c>
      <c r="K14" s="16">
        <v>1</v>
      </c>
      <c r="L14" s="16" t="s">
        <v>62</v>
      </c>
      <c r="M14" s="17">
        <v>2</v>
      </c>
      <c r="N14" s="83"/>
      <c r="O14" s="84"/>
      <c r="P14" s="85"/>
      <c r="Q14" s="42">
        <v>0</v>
      </c>
      <c r="R14" s="16" t="s">
        <v>62</v>
      </c>
      <c r="S14" s="17">
        <v>2</v>
      </c>
      <c r="T14" s="38"/>
      <c r="U14" s="16">
        <v>4</v>
      </c>
      <c r="V14" s="17"/>
      <c r="W14" s="5"/>
      <c r="X14" s="64"/>
      <c r="Y14" s="5"/>
      <c r="AC14" s="4"/>
      <c r="AD14" s="46"/>
      <c r="AE14" s="52" t="str">
        <f>LOOKUP(AV13,$E$51:$E$76,$J$51:$J$76)</f>
        <v>屋代</v>
      </c>
      <c r="AF14" s="53"/>
      <c r="AG14" s="78"/>
      <c r="AH14" s="16">
        <v>0</v>
      </c>
      <c r="AI14" s="16" t="s">
        <v>59</v>
      </c>
      <c r="AJ14" s="17">
        <v>2</v>
      </c>
      <c r="AK14" s="16">
        <v>1</v>
      </c>
      <c r="AL14" s="16" t="s">
        <v>59</v>
      </c>
      <c r="AM14" s="17">
        <v>2</v>
      </c>
      <c r="AN14" s="83"/>
      <c r="AO14" s="84"/>
      <c r="AP14" s="85"/>
      <c r="AQ14" s="38"/>
      <c r="AR14" s="16">
        <v>3</v>
      </c>
      <c r="AS14" s="17"/>
      <c r="AT14" s="5"/>
    </row>
    <row r="15" spans="5:46" ht="13.5">
      <c r="E15" s="54" t="str">
        <f>LOOKUP(B13,$E$51:$E$76,$M$51:$M$76)</f>
        <v>鉞</v>
      </c>
      <c r="F15" s="55"/>
      <c r="G15" s="79"/>
      <c r="H15" s="8"/>
      <c r="I15" s="8"/>
      <c r="J15" s="9"/>
      <c r="K15" s="8"/>
      <c r="L15" s="8"/>
      <c r="M15" s="9"/>
      <c r="N15" s="86"/>
      <c r="O15" s="87"/>
      <c r="P15" s="88"/>
      <c r="Q15" s="7"/>
      <c r="R15" s="8"/>
      <c r="S15" s="9"/>
      <c r="T15" s="35"/>
      <c r="U15" s="36"/>
      <c r="V15" s="37"/>
      <c r="W15" s="5"/>
      <c r="X15" s="64"/>
      <c r="Y15" s="5"/>
      <c r="AC15" s="4"/>
      <c r="AD15" s="46"/>
      <c r="AE15" s="54" t="str">
        <f>LOOKUP(AV13,$E$51:$E$76,$M$51:$M$76)</f>
        <v>河内</v>
      </c>
      <c r="AF15" s="55"/>
      <c r="AG15" s="79"/>
      <c r="AH15" s="8"/>
      <c r="AI15" s="8"/>
      <c r="AJ15" s="9"/>
      <c r="AK15" s="8"/>
      <c r="AL15" s="8"/>
      <c r="AM15" s="9"/>
      <c r="AN15" s="86"/>
      <c r="AO15" s="87"/>
      <c r="AP15" s="88"/>
      <c r="AQ15" s="35"/>
      <c r="AR15" s="36"/>
      <c r="AS15" s="37"/>
      <c r="AT15" s="5"/>
    </row>
    <row r="16" spans="2:48" ht="13.5">
      <c r="B16" s="32">
        <v>8</v>
      </c>
      <c r="E16" s="76" t="str">
        <f>LOOKUP(B16,$E$51:$E$76,$G$51:$G$76)</f>
        <v>シャトル２１</v>
      </c>
      <c r="F16" s="51"/>
      <c r="G16" s="77"/>
      <c r="H16" s="2" t="s">
        <v>57</v>
      </c>
      <c r="I16" s="2"/>
      <c r="J16" s="3"/>
      <c r="K16" s="5" t="s">
        <v>60</v>
      </c>
      <c r="L16" s="5"/>
      <c r="M16" s="6"/>
      <c r="N16" s="5" t="s">
        <v>32</v>
      </c>
      <c r="O16" s="5"/>
      <c r="P16" s="6"/>
      <c r="Q16" s="80"/>
      <c r="R16" s="81"/>
      <c r="S16" s="82"/>
      <c r="T16" s="38"/>
      <c r="U16" s="16"/>
      <c r="V16" s="17"/>
      <c r="W16" s="5"/>
      <c r="X16" s="64"/>
      <c r="Y16" s="5"/>
      <c r="AC16" s="4"/>
      <c r="AD16" s="50"/>
      <c r="AE16" s="10"/>
      <c r="AF16" s="10"/>
      <c r="AG16" s="10"/>
      <c r="AH16" s="10"/>
      <c r="AI16" s="10"/>
      <c r="AJ16" s="10"/>
      <c r="AK16" s="10"/>
      <c r="AL16" s="10"/>
      <c r="AM16" s="10"/>
      <c r="AN16" s="46"/>
      <c r="AO16" s="46"/>
      <c r="AP16" s="46"/>
      <c r="AQ16" s="10"/>
      <c r="AR16" s="10"/>
      <c r="AS16" s="10"/>
      <c r="AT16" s="10"/>
      <c r="AU16" s="10"/>
      <c r="AV16" s="42"/>
    </row>
    <row r="17" spans="5:48" ht="13.5">
      <c r="E17" s="52" t="str">
        <f>LOOKUP(B16,$E$51:$E$76,$J$51:$J$76)</f>
        <v>高橋</v>
      </c>
      <c r="F17" s="53"/>
      <c r="G17" s="78"/>
      <c r="H17" s="16">
        <v>0</v>
      </c>
      <c r="I17" s="16" t="s">
        <v>62</v>
      </c>
      <c r="J17" s="17">
        <v>2</v>
      </c>
      <c r="K17" s="16">
        <v>2</v>
      </c>
      <c r="L17" s="16" t="s">
        <v>62</v>
      </c>
      <c r="M17" s="17">
        <v>0</v>
      </c>
      <c r="N17" s="42">
        <v>2</v>
      </c>
      <c r="O17" s="16" t="s">
        <v>62</v>
      </c>
      <c r="P17" s="17">
        <v>0</v>
      </c>
      <c r="Q17" s="83"/>
      <c r="R17" s="84"/>
      <c r="S17" s="85"/>
      <c r="T17" s="38"/>
      <c r="U17" s="16">
        <v>2</v>
      </c>
      <c r="V17" s="17"/>
      <c r="W17" s="5"/>
      <c r="X17" s="64"/>
      <c r="AC17" s="4"/>
      <c r="AD17" s="46"/>
      <c r="AE17" s="42"/>
      <c r="AF17" s="42"/>
      <c r="AG17" s="10"/>
      <c r="AH17" s="42"/>
      <c r="AI17" s="42"/>
      <c r="AJ17" s="42"/>
      <c r="AK17" s="10"/>
      <c r="AL17" s="42"/>
      <c r="AM17" s="10"/>
      <c r="AN17" s="46"/>
      <c r="AO17" s="46"/>
      <c r="AP17" s="46"/>
      <c r="AQ17" s="10"/>
      <c r="AR17" s="10"/>
      <c r="AS17" s="10"/>
      <c r="AT17" s="10"/>
      <c r="AU17" s="10"/>
      <c r="AV17" s="42"/>
    </row>
    <row r="18" spans="5:48" ht="13.5">
      <c r="E18" s="54" t="str">
        <f>LOOKUP(B16,$E$51:$E$76,$M$51:$M$76)</f>
        <v>田中</v>
      </c>
      <c r="F18" s="55"/>
      <c r="G18" s="79"/>
      <c r="H18" s="8"/>
      <c r="I18" s="8"/>
      <c r="J18" s="9"/>
      <c r="K18" s="7"/>
      <c r="L18" s="8"/>
      <c r="M18" s="9"/>
      <c r="N18" s="7"/>
      <c r="O18" s="8"/>
      <c r="P18" s="9"/>
      <c r="Q18" s="86"/>
      <c r="R18" s="87"/>
      <c r="S18" s="88"/>
      <c r="T18" s="35"/>
      <c r="U18" s="36"/>
      <c r="V18" s="37"/>
      <c r="W18" s="5"/>
      <c r="X18" s="64"/>
      <c r="AC18" s="4"/>
      <c r="AD18" s="46"/>
      <c r="AE18" s="10"/>
      <c r="AF18" s="10"/>
      <c r="AG18" s="10"/>
      <c r="AH18" s="10"/>
      <c r="AI18" s="10"/>
      <c r="AJ18" s="10"/>
      <c r="AK18" s="10"/>
      <c r="AL18" s="10"/>
      <c r="AM18" s="10"/>
      <c r="AN18" s="46"/>
      <c r="AO18" s="46"/>
      <c r="AP18" s="46"/>
      <c r="AQ18" s="10"/>
      <c r="AR18" s="10"/>
      <c r="AS18" s="10"/>
      <c r="AT18" s="10"/>
      <c r="AU18" s="10"/>
      <c r="AV18" s="42"/>
    </row>
    <row r="19" spans="5:46" ht="13.5">
      <c r="E19" s="2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W19" s="5"/>
      <c r="X19" s="64"/>
      <c r="AC19" s="4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5:48" ht="13.5">
      <c r="E20" s="14" t="s">
        <v>21</v>
      </c>
      <c r="W20" s="5"/>
      <c r="X20" s="64"/>
      <c r="AC20" s="4"/>
      <c r="AD20" s="46"/>
      <c r="AE20" s="15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42"/>
    </row>
    <row r="21" spans="5:48" ht="13.5">
      <c r="E21" s="80"/>
      <c r="F21" s="81"/>
      <c r="G21" s="82"/>
      <c r="H21" s="76" t="str">
        <f>E24</f>
        <v>バネット</v>
      </c>
      <c r="I21" s="51"/>
      <c r="J21" s="77"/>
      <c r="K21" s="76" t="str">
        <f>E27</f>
        <v>ＩＢＣ　Ｊｒ</v>
      </c>
      <c r="L21" s="51"/>
      <c r="M21" s="77"/>
      <c r="N21" s="76" t="str">
        <f>E30</f>
        <v>シャープ</v>
      </c>
      <c r="O21" s="51"/>
      <c r="P21" s="77"/>
      <c r="Q21" s="1"/>
      <c r="R21" s="2"/>
      <c r="S21" s="3"/>
      <c r="W21" s="5"/>
      <c r="X21" s="64"/>
      <c r="AC21" s="4"/>
      <c r="AD21" s="50"/>
      <c r="AE21" s="46"/>
      <c r="AF21" s="46"/>
      <c r="AG21" s="46"/>
      <c r="AH21" s="50"/>
      <c r="AI21" s="50"/>
      <c r="AJ21" s="50"/>
      <c r="AK21" s="50"/>
      <c r="AL21" s="50"/>
      <c r="AM21" s="50"/>
      <c r="AN21" s="50"/>
      <c r="AO21" s="50"/>
      <c r="AP21" s="50"/>
      <c r="AQ21" s="10"/>
      <c r="AR21" s="10"/>
      <c r="AS21" s="10"/>
      <c r="AT21" s="10"/>
      <c r="AU21" s="10"/>
      <c r="AV21" s="42"/>
    </row>
    <row r="22" spans="5:48" ht="13.5">
      <c r="E22" s="83"/>
      <c r="F22" s="84"/>
      <c r="G22" s="85"/>
      <c r="H22" s="52" t="str">
        <f>E25</f>
        <v>大森</v>
      </c>
      <c r="I22" s="53"/>
      <c r="J22" s="78"/>
      <c r="K22" s="52" t="str">
        <f>E28</f>
        <v>前川</v>
      </c>
      <c r="L22" s="53"/>
      <c r="M22" s="78"/>
      <c r="N22" s="52" t="str">
        <f>E31</f>
        <v>海老原</v>
      </c>
      <c r="O22" s="53"/>
      <c r="P22" s="78"/>
      <c r="Q22" s="52" t="s">
        <v>0</v>
      </c>
      <c r="R22" s="53"/>
      <c r="S22" s="78"/>
      <c r="W22" s="5"/>
      <c r="X22" s="64"/>
      <c r="Z22" s="97" t="s">
        <v>19</v>
      </c>
      <c r="AA22" s="97"/>
      <c r="AC22" s="4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2"/>
      <c r="AU22" s="10"/>
      <c r="AV22" s="42"/>
    </row>
    <row r="23" spans="5:48" ht="14.25" thickBot="1">
      <c r="E23" s="86"/>
      <c r="F23" s="87"/>
      <c r="G23" s="88"/>
      <c r="H23" s="54" t="str">
        <f>E26</f>
        <v>山本</v>
      </c>
      <c r="I23" s="55"/>
      <c r="J23" s="79"/>
      <c r="K23" s="54" t="str">
        <f>E29</f>
        <v>佐藤</v>
      </c>
      <c r="L23" s="55"/>
      <c r="M23" s="79"/>
      <c r="N23" s="54" t="str">
        <f>E32</f>
        <v>安原</v>
      </c>
      <c r="O23" s="55"/>
      <c r="P23" s="79"/>
      <c r="Q23" s="7"/>
      <c r="R23" s="8"/>
      <c r="S23" s="9"/>
      <c r="W23" s="5"/>
      <c r="X23" s="64"/>
      <c r="Y23" s="61"/>
      <c r="Z23" s="62"/>
      <c r="AA23" s="8"/>
      <c r="AB23" s="8"/>
      <c r="AC23" s="4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10"/>
      <c r="AR23" s="10"/>
      <c r="AS23" s="10"/>
      <c r="AT23" s="10"/>
      <c r="AU23" s="10"/>
      <c r="AV23" s="42"/>
    </row>
    <row r="24" spans="2:48" ht="14.25" thickTop="1">
      <c r="B24" s="32">
        <v>13</v>
      </c>
      <c r="E24" s="76" t="str">
        <f>LOOKUP(B24,$E$51:$E$76,$G$51:$G$76)</f>
        <v>バネット</v>
      </c>
      <c r="F24" s="51"/>
      <c r="G24" s="77"/>
      <c r="H24" s="80"/>
      <c r="I24" s="81"/>
      <c r="J24" s="82"/>
      <c r="K24" s="5" t="s">
        <v>57</v>
      </c>
      <c r="L24" s="5"/>
      <c r="M24" s="6"/>
      <c r="N24" s="2" t="s">
        <v>58</v>
      </c>
      <c r="O24" s="2"/>
      <c r="P24" s="3"/>
      <c r="Q24" s="38"/>
      <c r="R24" s="16"/>
      <c r="S24" s="17"/>
      <c r="W24" s="5"/>
      <c r="X24" s="6"/>
      <c r="Y24" s="26">
        <v>2</v>
      </c>
      <c r="AB24" s="26">
        <v>0</v>
      </c>
      <c r="AC24" s="59"/>
      <c r="AD24" s="50"/>
      <c r="AE24" s="50"/>
      <c r="AF24" s="50"/>
      <c r="AG24" s="50"/>
      <c r="AH24" s="46"/>
      <c r="AI24" s="46"/>
      <c r="AJ24" s="46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42"/>
    </row>
    <row r="25" spans="5:48" ht="13.5">
      <c r="E25" s="52" t="str">
        <f>LOOKUP(B24,$E$51:$E$76,$J$51:$J$76)</f>
        <v>大森</v>
      </c>
      <c r="F25" s="53"/>
      <c r="G25" s="78"/>
      <c r="H25" s="83"/>
      <c r="I25" s="84"/>
      <c r="J25" s="85"/>
      <c r="K25" s="16">
        <v>1</v>
      </c>
      <c r="L25" s="16" t="s">
        <v>59</v>
      </c>
      <c r="M25" s="17">
        <v>2</v>
      </c>
      <c r="N25" s="16">
        <v>0</v>
      </c>
      <c r="O25" s="16" t="s">
        <v>59</v>
      </c>
      <c r="P25" s="17">
        <v>2</v>
      </c>
      <c r="Q25" s="38"/>
      <c r="R25" s="42">
        <v>3</v>
      </c>
      <c r="S25" s="17"/>
      <c r="W25" s="5"/>
      <c r="X25" s="6"/>
      <c r="AC25" s="59"/>
      <c r="AD25" s="46"/>
      <c r="AE25" s="46"/>
      <c r="AF25" s="46"/>
      <c r="AG25" s="46"/>
      <c r="AH25" s="46"/>
      <c r="AI25" s="46"/>
      <c r="AJ25" s="46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42"/>
    </row>
    <row r="26" spans="5:48" ht="13.5">
      <c r="E26" s="54" t="str">
        <f>LOOKUP(B24,$E$51:$E$76,$M$51:$M$76)</f>
        <v>山本</v>
      </c>
      <c r="F26" s="55"/>
      <c r="G26" s="79"/>
      <c r="H26" s="86"/>
      <c r="I26" s="87"/>
      <c r="J26" s="88"/>
      <c r="K26" s="8"/>
      <c r="L26" s="8"/>
      <c r="M26" s="9"/>
      <c r="N26" s="8"/>
      <c r="O26" s="8"/>
      <c r="P26" s="9"/>
      <c r="Q26" s="35"/>
      <c r="R26" s="36"/>
      <c r="S26" s="37"/>
      <c r="W26" s="16">
        <v>0</v>
      </c>
      <c r="X26" s="6"/>
      <c r="AC26" s="59"/>
      <c r="AD26" s="46"/>
      <c r="AE26" s="46"/>
      <c r="AF26" s="46"/>
      <c r="AG26" s="46"/>
      <c r="AH26" s="46"/>
      <c r="AI26" s="46"/>
      <c r="AJ26" s="46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42"/>
    </row>
    <row r="27" spans="2:48" ht="13.5">
      <c r="B27" s="32">
        <v>2</v>
      </c>
      <c r="E27" s="76" t="str">
        <f>LOOKUP(B27,$E$51:$E$76,$G$51:$G$76)</f>
        <v>ＩＢＣ　Ｊｒ</v>
      </c>
      <c r="F27" s="51"/>
      <c r="G27" s="77"/>
      <c r="H27" s="5" t="s">
        <v>57</v>
      </c>
      <c r="I27" s="5"/>
      <c r="J27" s="6"/>
      <c r="K27" s="80"/>
      <c r="L27" s="81"/>
      <c r="M27" s="82"/>
      <c r="N27" s="5" t="s">
        <v>60</v>
      </c>
      <c r="O27" s="5"/>
      <c r="P27" s="6"/>
      <c r="Q27" s="38"/>
      <c r="R27" s="16"/>
      <c r="S27" s="17"/>
      <c r="U27" s="2"/>
      <c r="V27" s="3"/>
      <c r="W27" s="5"/>
      <c r="X27" s="6"/>
      <c r="AC27" s="59"/>
      <c r="AD27" s="50"/>
      <c r="AE27" s="50"/>
      <c r="AF27" s="50"/>
      <c r="AG27" s="50"/>
      <c r="AH27" s="10"/>
      <c r="AI27" s="10"/>
      <c r="AJ27" s="10"/>
      <c r="AK27" s="46"/>
      <c r="AL27" s="46"/>
      <c r="AM27" s="46"/>
      <c r="AN27" s="10"/>
      <c r="AO27" s="10"/>
      <c r="AP27" s="10"/>
      <c r="AQ27" s="10"/>
      <c r="AR27" s="10"/>
      <c r="AS27" s="10"/>
      <c r="AT27" s="10"/>
      <c r="AU27" s="10"/>
      <c r="AV27" s="42"/>
    </row>
    <row r="28" spans="5:48" ht="13.5">
      <c r="E28" s="52" t="str">
        <f>LOOKUP(B27,$E$51:$E$76,$J$51:$J$76)</f>
        <v>前川</v>
      </c>
      <c r="F28" s="53"/>
      <c r="G28" s="78"/>
      <c r="H28" s="16">
        <v>2</v>
      </c>
      <c r="I28" s="16" t="s">
        <v>59</v>
      </c>
      <c r="J28" s="17">
        <v>1</v>
      </c>
      <c r="K28" s="83"/>
      <c r="L28" s="84"/>
      <c r="M28" s="85"/>
      <c r="N28" s="16">
        <v>2</v>
      </c>
      <c r="O28" s="16" t="s">
        <v>59</v>
      </c>
      <c r="P28" s="17">
        <v>0</v>
      </c>
      <c r="Q28" s="38"/>
      <c r="R28" s="16">
        <v>1</v>
      </c>
      <c r="S28" s="17"/>
      <c r="U28" s="5"/>
      <c r="V28" s="6"/>
      <c r="W28" s="5"/>
      <c r="X28" s="6"/>
      <c r="AC28" s="59"/>
      <c r="AD28" s="46"/>
      <c r="AE28" s="46"/>
      <c r="AF28" s="46"/>
      <c r="AG28" s="46"/>
      <c r="AH28" s="10"/>
      <c r="AI28" s="10"/>
      <c r="AJ28" s="10"/>
      <c r="AK28" s="46"/>
      <c r="AL28" s="46"/>
      <c r="AM28" s="46"/>
      <c r="AN28" s="10"/>
      <c r="AO28" s="10"/>
      <c r="AP28" s="10"/>
      <c r="AQ28" s="10"/>
      <c r="AR28" s="10"/>
      <c r="AS28" s="10"/>
      <c r="AT28" s="10"/>
      <c r="AU28" s="10"/>
      <c r="AV28" s="42"/>
    </row>
    <row r="29" spans="5:48" ht="13.5">
      <c r="E29" s="54" t="str">
        <f>LOOKUP(B27,$E$51:$E$76,$M$51:$M$76)</f>
        <v>佐藤</v>
      </c>
      <c r="F29" s="55"/>
      <c r="G29" s="79"/>
      <c r="H29" s="8"/>
      <c r="I29" s="8"/>
      <c r="J29" s="9"/>
      <c r="K29" s="86"/>
      <c r="L29" s="87"/>
      <c r="M29" s="88"/>
      <c r="N29" s="8"/>
      <c r="O29" s="8"/>
      <c r="P29" s="9"/>
      <c r="Q29" s="35"/>
      <c r="R29" s="36"/>
      <c r="S29" s="37"/>
      <c r="U29" s="5"/>
      <c r="V29" s="6"/>
      <c r="W29" s="5"/>
      <c r="X29" s="6"/>
      <c r="AC29" s="59"/>
      <c r="AD29" s="46"/>
      <c r="AE29" s="46"/>
      <c r="AF29" s="46"/>
      <c r="AG29" s="46"/>
      <c r="AH29" s="10"/>
      <c r="AI29" s="10"/>
      <c r="AJ29" s="10"/>
      <c r="AK29" s="46"/>
      <c r="AL29" s="46"/>
      <c r="AM29" s="46"/>
      <c r="AN29" s="10"/>
      <c r="AO29" s="10"/>
      <c r="AP29" s="10"/>
      <c r="AQ29" s="10"/>
      <c r="AR29" s="10"/>
      <c r="AS29" s="10"/>
      <c r="AT29" s="10"/>
      <c r="AU29" s="10"/>
      <c r="AV29" s="42"/>
    </row>
    <row r="30" spans="2:48" ht="13.5">
      <c r="B30" s="32">
        <v>7</v>
      </c>
      <c r="E30" s="76" t="str">
        <f>LOOKUP(B30,$E$51:$E$76,$G$51:$G$76)</f>
        <v>シャープ</v>
      </c>
      <c r="F30" s="51"/>
      <c r="G30" s="77"/>
      <c r="H30" s="2" t="s">
        <v>58</v>
      </c>
      <c r="I30" s="2"/>
      <c r="J30" s="3"/>
      <c r="K30" s="5" t="s">
        <v>60</v>
      </c>
      <c r="L30" s="5"/>
      <c r="M30" s="6"/>
      <c r="N30" s="80"/>
      <c r="O30" s="81"/>
      <c r="P30" s="82"/>
      <c r="Q30" s="38"/>
      <c r="R30" s="16"/>
      <c r="S30" s="17"/>
      <c r="U30" s="5"/>
      <c r="V30" s="6"/>
      <c r="W30" s="5"/>
      <c r="X30" s="6"/>
      <c r="AC30" s="59"/>
      <c r="AD30" s="10"/>
      <c r="AE30" s="50"/>
      <c r="AF30" s="50"/>
      <c r="AG30" s="50"/>
      <c r="AH30" s="10"/>
      <c r="AI30" s="10"/>
      <c r="AJ30" s="10"/>
      <c r="AK30" s="10"/>
      <c r="AL30" s="10"/>
      <c r="AM30" s="10"/>
      <c r="AN30" s="46"/>
      <c r="AO30" s="46"/>
      <c r="AP30" s="46"/>
      <c r="AQ30" s="10"/>
      <c r="AR30" s="10"/>
      <c r="AS30" s="10"/>
      <c r="AT30" s="10"/>
      <c r="AU30" s="10"/>
      <c r="AV30" s="42"/>
    </row>
    <row r="31" spans="5:48" ht="13.5">
      <c r="E31" s="52" t="str">
        <f>LOOKUP(B30,$E$51:$E$76,$J$51:$J$76)</f>
        <v>海老原</v>
      </c>
      <c r="F31" s="53"/>
      <c r="G31" s="78"/>
      <c r="H31" s="16">
        <v>2</v>
      </c>
      <c r="I31" s="16" t="s">
        <v>59</v>
      </c>
      <c r="J31" s="17">
        <v>0</v>
      </c>
      <c r="K31" s="16">
        <v>0</v>
      </c>
      <c r="L31" s="16" t="s">
        <v>59</v>
      </c>
      <c r="M31" s="17">
        <v>2</v>
      </c>
      <c r="N31" s="83"/>
      <c r="O31" s="84"/>
      <c r="P31" s="85"/>
      <c r="Q31" s="38"/>
      <c r="R31" s="16">
        <v>2</v>
      </c>
      <c r="S31" s="17"/>
      <c r="U31" s="5"/>
      <c r="V31" s="6"/>
      <c r="W31" s="5"/>
      <c r="X31" s="6"/>
      <c r="AC31" s="59"/>
      <c r="AD31" s="10"/>
      <c r="AE31" s="46"/>
      <c r="AF31" s="46"/>
      <c r="AG31" s="46"/>
      <c r="AH31" s="10"/>
      <c r="AI31" s="10"/>
      <c r="AJ31" s="10"/>
      <c r="AK31" s="10"/>
      <c r="AL31" s="10"/>
      <c r="AM31" s="10"/>
      <c r="AN31" s="46"/>
      <c r="AO31" s="46"/>
      <c r="AP31" s="46"/>
      <c r="AQ31" s="10"/>
      <c r="AR31" s="10"/>
      <c r="AS31" s="10"/>
      <c r="AT31" s="10"/>
      <c r="AU31" s="10"/>
      <c r="AV31" s="42"/>
    </row>
    <row r="32" spans="5:48" ht="13.5">
      <c r="E32" s="54" t="str">
        <f>LOOKUP(B30,$E$51:$E$76,$M$51:$M$76)</f>
        <v>安原</v>
      </c>
      <c r="F32" s="55"/>
      <c r="G32" s="79"/>
      <c r="H32" s="8"/>
      <c r="I32" s="8"/>
      <c r="J32" s="9"/>
      <c r="K32" s="8"/>
      <c r="L32" s="8"/>
      <c r="M32" s="9"/>
      <c r="N32" s="86"/>
      <c r="O32" s="87"/>
      <c r="P32" s="88"/>
      <c r="Q32" s="35"/>
      <c r="R32" s="36"/>
      <c r="S32" s="37"/>
      <c r="U32" s="5"/>
      <c r="V32" s="6"/>
      <c r="W32" s="5"/>
      <c r="X32" s="6"/>
      <c r="AC32" s="59"/>
      <c r="AD32" s="10"/>
      <c r="AE32" s="46"/>
      <c r="AF32" s="46"/>
      <c r="AG32" s="46"/>
      <c r="AH32" s="10"/>
      <c r="AI32" s="10"/>
      <c r="AJ32" s="10"/>
      <c r="AK32" s="10"/>
      <c r="AL32" s="10"/>
      <c r="AM32" s="10"/>
      <c r="AN32" s="46"/>
      <c r="AO32" s="46"/>
      <c r="AP32" s="46"/>
      <c r="AQ32" s="10"/>
      <c r="AR32" s="10"/>
      <c r="AS32" s="10"/>
      <c r="AT32" s="10"/>
      <c r="AU32" s="10"/>
      <c r="AV32" s="42"/>
    </row>
    <row r="33" spans="5:48" ht="14.25" thickBot="1">
      <c r="E33" s="16"/>
      <c r="F33" s="16"/>
      <c r="G33" s="16"/>
      <c r="H33" s="5"/>
      <c r="I33" s="5"/>
      <c r="J33" s="5"/>
      <c r="K33" s="5"/>
      <c r="L33" s="5"/>
      <c r="M33" s="5"/>
      <c r="N33" s="16"/>
      <c r="O33" s="16"/>
      <c r="P33" s="16"/>
      <c r="Q33" s="5"/>
      <c r="R33" s="5"/>
      <c r="S33" s="5"/>
      <c r="U33" s="5"/>
      <c r="V33" s="6"/>
      <c r="W33" s="4"/>
      <c r="X33" s="6"/>
      <c r="AC33" s="59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42"/>
    </row>
    <row r="34" spans="5:31" ht="14.25" thickTop="1">
      <c r="E34" s="14" t="s">
        <v>20</v>
      </c>
      <c r="U34" s="5"/>
      <c r="V34" s="64"/>
      <c r="W34" s="58"/>
      <c r="X34" s="72"/>
      <c r="Y34" s="16">
        <v>0</v>
      </c>
      <c r="AC34" s="59"/>
      <c r="AD34" s="21"/>
      <c r="AE34" s="14" t="s">
        <v>64</v>
      </c>
    </row>
    <row r="35" spans="5:46" ht="13.5">
      <c r="E35" s="80"/>
      <c r="F35" s="81"/>
      <c r="G35" s="82"/>
      <c r="H35" s="76" t="str">
        <f>E38</f>
        <v>バネット</v>
      </c>
      <c r="I35" s="51"/>
      <c r="J35" s="77"/>
      <c r="K35" s="76" t="str">
        <f>E41</f>
        <v>NANAHA Jr</v>
      </c>
      <c r="L35" s="51"/>
      <c r="M35" s="77"/>
      <c r="N35" s="76" t="str">
        <f>E44</f>
        <v>ＩＢＣ</v>
      </c>
      <c r="O35" s="51"/>
      <c r="P35" s="77"/>
      <c r="Q35" s="1"/>
      <c r="R35" s="2"/>
      <c r="S35" s="3"/>
      <c r="U35" s="5"/>
      <c r="V35" s="64"/>
      <c r="W35" s="5"/>
      <c r="X35" s="5"/>
      <c r="Y35" s="5"/>
      <c r="AC35" s="59"/>
      <c r="AD35" s="19"/>
      <c r="AE35" s="80"/>
      <c r="AF35" s="81"/>
      <c r="AG35" s="82"/>
      <c r="AH35" s="76" t="str">
        <f>AE38</f>
        <v>オリーブ</v>
      </c>
      <c r="AI35" s="51"/>
      <c r="AJ35" s="77"/>
      <c r="AK35" s="76" t="str">
        <f>AE41</f>
        <v>NANAHA Jr</v>
      </c>
      <c r="AL35" s="51"/>
      <c r="AM35" s="77"/>
      <c r="AN35" s="76" t="str">
        <f>AE44</f>
        <v>シャトル２１</v>
      </c>
      <c r="AO35" s="51"/>
      <c r="AP35" s="77"/>
      <c r="AQ35" s="1"/>
      <c r="AR35" s="2"/>
      <c r="AS35" s="3"/>
      <c r="AT35" s="5"/>
    </row>
    <row r="36" spans="5:46" ht="13.5">
      <c r="E36" s="83"/>
      <c r="F36" s="84"/>
      <c r="G36" s="85"/>
      <c r="H36" s="52" t="str">
        <f>E39</f>
        <v>石川</v>
      </c>
      <c r="I36" s="53"/>
      <c r="J36" s="78"/>
      <c r="K36" s="52" t="str">
        <f>E42</f>
        <v>山崎</v>
      </c>
      <c r="L36" s="53"/>
      <c r="M36" s="78"/>
      <c r="N36" s="52" t="str">
        <f>E45</f>
        <v>渡辺</v>
      </c>
      <c r="O36" s="53"/>
      <c r="P36" s="78"/>
      <c r="Q36" s="52" t="s">
        <v>0</v>
      </c>
      <c r="R36" s="53"/>
      <c r="S36" s="78"/>
      <c r="U36" s="5"/>
      <c r="V36" s="64"/>
      <c r="W36" s="5"/>
      <c r="X36" s="5"/>
      <c r="Y36" s="5"/>
      <c r="AC36" s="59"/>
      <c r="AD36" s="19"/>
      <c r="AE36" s="83"/>
      <c r="AF36" s="84"/>
      <c r="AG36" s="85"/>
      <c r="AH36" s="52" t="str">
        <f>AE39</f>
        <v>小太刀</v>
      </c>
      <c r="AI36" s="53"/>
      <c r="AJ36" s="78"/>
      <c r="AK36" s="52" t="str">
        <f>AE42</f>
        <v>村井</v>
      </c>
      <c r="AL36" s="53"/>
      <c r="AM36" s="78"/>
      <c r="AN36" s="52" t="str">
        <f>AE45</f>
        <v>井伊</v>
      </c>
      <c r="AO36" s="53"/>
      <c r="AP36" s="78"/>
      <c r="AQ36" s="52" t="s">
        <v>0</v>
      </c>
      <c r="AR36" s="53"/>
      <c r="AS36" s="78"/>
      <c r="AT36" s="16"/>
    </row>
    <row r="37" spans="5:46" ht="13.5">
      <c r="E37" s="86"/>
      <c r="F37" s="87"/>
      <c r="G37" s="88"/>
      <c r="H37" s="54" t="str">
        <f>E40</f>
        <v>上野</v>
      </c>
      <c r="I37" s="55"/>
      <c r="J37" s="79"/>
      <c r="K37" s="54" t="str">
        <f>E43</f>
        <v>日山</v>
      </c>
      <c r="L37" s="55"/>
      <c r="M37" s="79"/>
      <c r="N37" s="54" t="str">
        <f>E46</f>
        <v>佐藤</v>
      </c>
      <c r="O37" s="55"/>
      <c r="P37" s="79"/>
      <c r="Q37" s="7"/>
      <c r="R37" s="8"/>
      <c r="S37" s="9"/>
      <c r="U37" s="5"/>
      <c r="V37" s="64"/>
      <c r="W37" s="5"/>
      <c r="X37" s="5"/>
      <c r="Y37" s="5"/>
      <c r="AC37" s="59"/>
      <c r="AD37" s="19"/>
      <c r="AE37" s="86"/>
      <c r="AF37" s="87"/>
      <c r="AG37" s="88"/>
      <c r="AH37" s="54" t="str">
        <f>AE40</f>
        <v>鴨川</v>
      </c>
      <c r="AI37" s="55"/>
      <c r="AJ37" s="79"/>
      <c r="AK37" s="54" t="str">
        <f>AE43</f>
        <v>中静</v>
      </c>
      <c r="AL37" s="55"/>
      <c r="AM37" s="79"/>
      <c r="AN37" s="54" t="str">
        <f>AE46</f>
        <v>岡崎</v>
      </c>
      <c r="AO37" s="55"/>
      <c r="AP37" s="79"/>
      <c r="AQ37" s="7"/>
      <c r="AR37" s="8"/>
      <c r="AS37" s="9"/>
      <c r="AT37" s="5"/>
    </row>
    <row r="38" spans="2:48" ht="13.5">
      <c r="B38" s="32">
        <v>11</v>
      </c>
      <c r="E38" s="76" t="str">
        <f>LOOKUP(B38,$E$51:$E$76,$G$51:$G$76)</f>
        <v>バネット</v>
      </c>
      <c r="F38" s="51"/>
      <c r="G38" s="77"/>
      <c r="H38" s="80"/>
      <c r="I38" s="81"/>
      <c r="J38" s="82"/>
      <c r="K38" s="5" t="s">
        <v>57</v>
      </c>
      <c r="L38" s="5"/>
      <c r="M38" s="6"/>
      <c r="N38" s="2" t="s">
        <v>58</v>
      </c>
      <c r="O38" s="2"/>
      <c r="P38" s="3"/>
      <c r="Q38" s="38"/>
      <c r="R38" s="16"/>
      <c r="S38" s="17"/>
      <c r="U38" s="5"/>
      <c r="V38" s="64"/>
      <c r="W38" s="5"/>
      <c r="X38" s="5"/>
      <c r="Y38" s="5"/>
      <c r="AC38" s="59"/>
      <c r="AD38" s="44"/>
      <c r="AE38" s="76" t="str">
        <f>LOOKUP(AV38,$E$51:$E$76,$G$51:$G$76)</f>
        <v>オリーブ</v>
      </c>
      <c r="AF38" s="51"/>
      <c r="AG38" s="77"/>
      <c r="AH38" s="80"/>
      <c r="AI38" s="81"/>
      <c r="AJ38" s="82"/>
      <c r="AK38" s="5" t="s">
        <v>57</v>
      </c>
      <c r="AL38" s="5"/>
      <c r="AM38" s="6"/>
      <c r="AN38" s="2" t="s">
        <v>58</v>
      </c>
      <c r="AO38" s="2"/>
      <c r="AP38" s="3"/>
      <c r="AQ38" s="38"/>
      <c r="AR38" s="16"/>
      <c r="AS38" s="17"/>
      <c r="AT38" s="5"/>
      <c r="AV38" s="32">
        <v>16</v>
      </c>
    </row>
    <row r="39" spans="5:46" ht="13.5">
      <c r="E39" s="52" t="str">
        <f>LOOKUP(B38,$E$51:$E$76,$J$51:$J$76)</f>
        <v>石川</v>
      </c>
      <c r="F39" s="53"/>
      <c r="G39" s="78"/>
      <c r="H39" s="83"/>
      <c r="I39" s="84"/>
      <c r="J39" s="85"/>
      <c r="K39" s="16">
        <v>0</v>
      </c>
      <c r="L39" s="16" t="s">
        <v>59</v>
      </c>
      <c r="M39" s="17">
        <v>2</v>
      </c>
      <c r="N39" s="16">
        <v>0</v>
      </c>
      <c r="O39" s="16" t="s">
        <v>59</v>
      </c>
      <c r="P39" s="17">
        <v>2</v>
      </c>
      <c r="Q39" s="38"/>
      <c r="R39" s="42">
        <v>3</v>
      </c>
      <c r="S39" s="17"/>
      <c r="U39" s="5"/>
      <c r="V39" s="64"/>
      <c r="W39" s="5"/>
      <c r="X39" s="5"/>
      <c r="Y39" s="5"/>
      <c r="AC39" s="59"/>
      <c r="AD39" s="19"/>
      <c r="AE39" s="52" t="str">
        <f>LOOKUP(AV38,$E$51:$E$76,$J$51:$J$76)</f>
        <v>小太刀</v>
      </c>
      <c r="AF39" s="53"/>
      <c r="AG39" s="78"/>
      <c r="AH39" s="83"/>
      <c r="AI39" s="84"/>
      <c r="AJ39" s="85"/>
      <c r="AK39" s="16">
        <v>1</v>
      </c>
      <c r="AL39" s="16" t="s">
        <v>59</v>
      </c>
      <c r="AM39" s="17">
        <v>2</v>
      </c>
      <c r="AN39" s="16">
        <v>0</v>
      </c>
      <c r="AO39" s="16" t="s">
        <v>59</v>
      </c>
      <c r="AP39" s="17">
        <v>2</v>
      </c>
      <c r="AQ39" s="38"/>
      <c r="AR39" s="42">
        <v>3</v>
      </c>
      <c r="AS39" s="17"/>
      <c r="AT39" s="5"/>
    </row>
    <row r="40" spans="5:46" ht="14.25" thickBot="1">
      <c r="E40" s="54" t="str">
        <f>LOOKUP(B38,$E$51:$E$76,$M$51:$M$76)</f>
        <v>上野</v>
      </c>
      <c r="F40" s="55"/>
      <c r="G40" s="79"/>
      <c r="H40" s="86"/>
      <c r="I40" s="87"/>
      <c r="J40" s="88"/>
      <c r="K40" s="8"/>
      <c r="L40" s="8"/>
      <c r="M40" s="9"/>
      <c r="N40" s="8"/>
      <c r="O40" s="8"/>
      <c r="P40" s="9"/>
      <c r="Q40" s="35"/>
      <c r="R40" s="36"/>
      <c r="S40" s="37"/>
      <c r="U40" s="66"/>
      <c r="V40" s="62"/>
      <c r="W40" s="5"/>
      <c r="X40" s="5"/>
      <c r="Y40" s="5"/>
      <c r="AC40" s="61"/>
      <c r="AD40" s="19"/>
      <c r="AE40" s="54" t="str">
        <f>LOOKUP(AV38,$E$51:$E$76,$M$51:$M$76)</f>
        <v>鴨川</v>
      </c>
      <c r="AF40" s="55"/>
      <c r="AG40" s="79"/>
      <c r="AH40" s="86"/>
      <c r="AI40" s="87"/>
      <c r="AJ40" s="88"/>
      <c r="AK40" s="8"/>
      <c r="AL40" s="8"/>
      <c r="AM40" s="9"/>
      <c r="AN40" s="8"/>
      <c r="AO40" s="8"/>
      <c r="AP40" s="9"/>
      <c r="AQ40" s="35"/>
      <c r="AR40" s="36"/>
      <c r="AS40" s="37"/>
      <c r="AT40" s="5"/>
    </row>
    <row r="41" spans="2:48" ht="14.25" thickTop="1">
      <c r="B41" s="32">
        <v>9</v>
      </c>
      <c r="E41" s="76" t="str">
        <f>LOOKUP(B41,$E$51:$E$76,$G$51:$G$76)</f>
        <v>NANAHA Jr</v>
      </c>
      <c r="F41" s="51"/>
      <c r="G41" s="77"/>
      <c r="H41" s="5" t="s">
        <v>57</v>
      </c>
      <c r="I41" s="5"/>
      <c r="J41" s="6"/>
      <c r="K41" s="80"/>
      <c r="L41" s="81"/>
      <c r="M41" s="82"/>
      <c r="N41" s="5" t="s">
        <v>60</v>
      </c>
      <c r="O41" s="5"/>
      <c r="P41" s="6"/>
      <c r="Q41" s="38"/>
      <c r="R41" s="56" t="s">
        <v>206</v>
      </c>
      <c r="S41" s="17"/>
      <c r="U41" s="5"/>
      <c r="V41" s="5"/>
      <c r="W41" s="16">
        <v>2</v>
      </c>
      <c r="X41" s="5"/>
      <c r="Y41" s="5"/>
      <c r="AB41" s="26">
        <v>2</v>
      </c>
      <c r="AC41" s="5"/>
      <c r="AD41" s="44"/>
      <c r="AE41" s="76" t="str">
        <f>LOOKUP(AV41,$E$51:$E$76,$G$51:$G$76)</f>
        <v>NANAHA Jr</v>
      </c>
      <c r="AF41" s="51"/>
      <c r="AG41" s="77"/>
      <c r="AH41" s="5" t="s">
        <v>57</v>
      </c>
      <c r="AI41" s="5"/>
      <c r="AJ41" s="6"/>
      <c r="AK41" s="80"/>
      <c r="AL41" s="81"/>
      <c r="AM41" s="82"/>
      <c r="AN41" s="5" t="s">
        <v>60</v>
      </c>
      <c r="AO41" s="5"/>
      <c r="AP41" s="6"/>
      <c r="AQ41" s="38"/>
      <c r="AR41" s="56" t="s">
        <v>207</v>
      </c>
      <c r="AS41" s="17"/>
      <c r="AT41" s="5"/>
      <c r="AV41" s="32">
        <v>10</v>
      </c>
    </row>
    <row r="42" spans="5:46" ht="13.5">
      <c r="E42" s="52" t="str">
        <f>LOOKUP(B41,$E$51:$E$76,$J$51:$J$76)</f>
        <v>山崎</v>
      </c>
      <c r="F42" s="53"/>
      <c r="G42" s="78"/>
      <c r="H42" s="16">
        <v>2</v>
      </c>
      <c r="I42" s="16" t="s">
        <v>59</v>
      </c>
      <c r="J42" s="17">
        <v>0</v>
      </c>
      <c r="K42" s="83"/>
      <c r="L42" s="84"/>
      <c r="M42" s="85"/>
      <c r="N42" s="16">
        <v>2</v>
      </c>
      <c r="O42" s="16" t="s">
        <v>59</v>
      </c>
      <c r="P42" s="17">
        <v>0</v>
      </c>
      <c r="Q42" s="38"/>
      <c r="R42" s="16">
        <v>1</v>
      </c>
      <c r="S42" s="17"/>
      <c r="AC42" s="5"/>
      <c r="AD42" s="19"/>
      <c r="AE42" s="52" t="str">
        <f>LOOKUP(AV41,$E$51:$E$76,$J$51:$J$76)</f>
        <v>村井</v>
      </c>
      <c r="AF42" s="53"/>
      <c r="AG42" s="78"/>
      <c r="AH42" s="16">
        <v>2</v>
      </c>
      <c r="AI42" s="16" t="s">
        <v>59</v>
      </c>
      <c r="AJ42" s="17">
        <v>1</v>
      </c>
      <c r="AK42" s="83"/>
      <c r="AL42" s="84"/>
      <c r="AM42" s="85"/>
      <c r="AN42" s="16">
        <v>2</v>
      </c>
      <c r="AO42" s="16" t="s">
        <v>59</v>
      </c>
      <c r="AP42" s="17">
        <v>1</v>
      </c>
      <c r="AQ42" s="38"/>
      <c r="AR42" s="16">
        <v>1</v>
      </c>
      <c r="AS42" s="17"/>
      <c r="AT42" s="5"/>
    </row>
    <row r="43" spans="5:46" ht="13.5">
      <c r="E43" s="54" t="str">
        <f>LOOKUP(B41,$E$51:$E$76,$M$51:$M$76)</f>
        <v>日山</v>
      </c>
      <c r="F43" s="55"/>
      <c r="G43" s="79"/>
      <c r="H43" s="8"/>
      <c r="I43" s="8"/>
      <c r="J43" s="9"/>
      <c r="K43" s="86"/>
      <c r="L43" s="87"/>
      <c r="M43" s="88"/>
      <c r="N43" s="8"/>
      <c r="O43" s="8"/>
      <c r="P43" s="9"/>
      <c r="Q43" s="35"/>
      <c r="R43" s="36"/>
      <c r="S43" s="37"/>
      <c r="AC43" s="5"/>
      <c r="AD43" s="19"/>
      <c r="AE43" s="54" t="str">
        <f>LOOKUP(AV41,$E$51:$E$76,$M$51:$M$76)</f>
        <v>中静</v>
      </c>
      <c r="AF43" s="55"/>
      <c r="AG43" s="79"/>
      <c r="AH43" s="8"/>
      <c r="AI43" s="8"/>
      <c r="AJ43" s="9"/>
      <c r="AK43" s="86"/>
      <c r="AL43" s="87"/>
      <c r="AM43" s="88"/>
      <c r="AN43" s="8"/>
      <c r="AO43" s="8"/>
      <c r="AP43" s="9"/>
      <c r="AQ43" s="35"/>
      <c r="AR43" s="36"/>
      <c r="AS43" s="37"/>
      <c r="AT43" s="5"/>
    </row>
    <row r="44" spans="2:48" ht="13.5">
      <c r="B44" s="32">
        <v>1</v>
      </c>
      <c r="E44" s="76" t="str">
        <f>LOOKUP(B44,$E$51:$E$76,$G$51:$G$76)</f>
        <v>ＩＢＣ</v>
      </c>
      <c r="F44" s="51"/>
      <c r="G44" s="77"/>
      <c r="H44" s="2" t="s">
        <v>58</v>
      </c>
      <c r="I44" s="2"/>
      <c r="J44" s="3"/>
      <c r="K44" s="5" t="s">
        <v>60</v>
      </c>
      <c r="L44" s="5"/>
      <c r="M44" s="6"/>
      <c r="N44" s="80"/>
      <c r="O44" s="81"/>
      <c r="P44" s="82"/>
      <c r="Q44" s="38"/>
      <c r="R44" s="16"/>
      <c r="S44" s="17"/>
      <c r="AC44" s="5"/>
      <c r="AD44" s="44"/>
      <c r="AE44" s="76" t="str">
        <f>LOOKUP(AV44,$E$51:$E$76,$G$51:$G$76)</f>
        <v>シャトル２１</v>
      </c>
      <c r="AF44" s="51"/>
      <c r="AG44" s="77"/>
      <c r="AH44" s="2" t="s">
        <v>58</v>
      </c>
      <c r="AI44" s="2"/>
      <c r="AJ44" s="3"/>
      <c r="AK44" s="5" t="s">
        <v>60</v>
      </c>
      <c r="AL44" s="5"/>
      <c r="AM44" s="6"/>
      <c r="AN44" s="80"/>
      <c r="AO44" s="81"/>
      <c r="AP44" s="82"/>
      <c r="AQ44" s="38"/>
      <c r="AR44" s="16"/>
      <c r="AS44" s="17"/>
      <c r="AT44" s="5"/>
      <c r="AV44" s="32">
        <v>14</v>
      </c>
    </row>
    <row r="45" spans="5:46" ht="13.5">
      <c r="E45" s="52" t="str">
        <f>LOOKUP(B44,$E$51:$E$76,$J$51:$J$76)</f>
        <v>渡辺</v>
      </c>
      <c r="F45" s="53"/>
      <c r="G45" s="78"/>
      <c r="H45" s="16">
        <v>2</v>
      </c>
      <c r="I45" s="16" t="s">
        <v>59</v>
      </c>
      <c r="J45" s="17">
        <v>0</v>
      </c>
      <c r="K45" s="16">
        <v>0</v>
      </c>
      <c r="L45" s="16" t="s">
        <v>59</v>
      </c>
      <c r="M45" s="17">
        <v>2</v>
      </c>
      <c r="N45" s="83"/>
      <c r="O45" s="84"/>
      <c r="P45" s="85"/>
      <c r="Q45" s="38"/>
      <c r="R45" s="16">
        <v>2</v>
      </c>
      <c r="S45" s="17"/>
      <c r="AC45" s="5"/>
      <c r="AD45" s="19"/>
      <c r="AE45" s="52" t="str">
        <f>LOOKUP(AV44,$E$51:$E$76,$J$51:$J$76)</f>
        <v>井伊</v>
      </c>
      <c r="AF45" s="53"/>
      <c r="AG45" s="78"/>
      <c r="AH45" s="16">
        <v>2</v>
      </c>
      <c r="AI45" s="16" t="s">
        <v>59</v>
      </c>
      <c r="AJ45" s="17">
        <v>0</v>
      </c>
      <c r="AK45" s="16">
        <v>1</v>
      </c>
      <c r="AL45" s="16" t="s">
        <v>59</v>
      </c>
      <c r="AM45" s="17">
        <v>2</v>
      </c>
      <c r="AN45" s="83"/>
      <c r="AO45" s="84"/>
      <c r="AP45" s="85"/>
      <c r="AQ45" s="38"/>
      <c r="AR45" s="16">
        <v>2</v>
      </c>
      <c r="AS45" s="17"/>
      <c r="AT45" s="5"/>
    </row>
    <row r="46" spans="5:46" ht="13.5">
      <c r="E46" s="54" t="str">
        <f>LOOKUP(B44,$E$51:$E$76,$M$51:$M$76)</f>
        <v>佐藤</v>
      </c>
      <c r="F46" s="55"/>
      <c r="G46" s="79"/>
      <c r="H46" s="8"/>
      <c r="I46" s="8"/>
      <c r="J46" s="9"/>
      <c r="K46" s="8"/>
      <c r="L46" s="8"/>
      <c r="M46" s="9"/>
      <c r="N46" s="86"/>
      <c r="O46" s="87"/>
      <c r="P46" s="88"/>
      <c r="Q46" s="35"/>
      <c r="R46" s="36"/>
      <c r="S46" s="37"/>
      <c r="AC46" s="5"/>
      <c r="AD46" s="19"/>
      <c r="AE46" s="54" t="str">
        <f>LOOKUP(AV44,$E$51:$E$76,$M$51:$M$76)</f>
        <v>岡崎</v>
      </c>
      <c r="AF46" s="55"/>
      <c r="AG46" s="79"/>
      <c r="AH46" s="8"/>
      <c r="AI46" s="8"/>
      <c r="AJ46" s="9"/>
      <c r="AK46" s="8"/>
      <c r="AL46" s="8"/>
      <c r="AM46" s="9"/>
      <c r="AN46" s="86"/>
      <c r="AO46" s="87"/>
      <c r="AP46" s="88"/>
      <c r="AQ46" s="35"/>
      <c r="AR46" s="36"/>
      <c r="AS46" s="37"/>
      <c r="AT46" s="5"/>
    </row>
    <row r="48" ht="13.5" hidden="1"/>
    <row r="49" spans="4:46" ht="24" hidden="1">
      <c r="D49" s="102" t="s">
        <v>30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</row>
    <row r="50" spans="5:21" ht="13.5" hidden="1">
      <c r="E50" s="89" t="s">
        <v>22</v>
      </c>
      <c r="F50" s="89"/>
      <c r="G50" s="89" t="s">
        <v>23</v>
      </c>
      <c r="H50" s="89"/>
      <c r="I50" s="89"/>
      <c r="J50" s="89" t="s">
        <v>24</v>
      </c>
      <c r="K50" s="89"/>
      <c r="L50" s="89"/>
      <c r="M50" s="89" t="s">
        <v>25</v>
      </c>
      <c r="N50" s="89"/>
      <c r="O50" s="91"/>
      <c r="P50" s="29" t="s">
        <v>26</v>
      </c>
      <c r="Q50" s="30"/>
      <c r="R50" s="30"/>
      <c r="S50" s="30"/>
      <c r="T50" s="30"/>
      <c r="U50" s="31"/>
    </row>
    <row r="51" spans="5:21" ht="13.5" hidden="1">
      <c r="E51" s="89">
        <v>1</v>
      </c>
      <c r="F51" s="89"/>
      <c r="G51" s="90" t="s">
        <v>123</v>
      </c>
      <c r="H51" s="90"/>
      <c r="I51" s="90"/>
      <c r="J51" s="90" t="s">
        <v>72</v>
      </c>
      <c r="K51" s="90"/>
      <c r="L51" s="90"/>
      <c r="M51" s="90" t="s">
        <v>96</v>
      </c>
      <c r="N51" s="90"/>
      <c r="O51" s="90"/>
      <c r="P51" s="27"/>
      <c r="Q51" s="24"/>
      <c r="R51" s="24"/>
      <c r="S51" s="24"/>
      <c r="T51" s="24"/>
      <c r="U51" s="28"/>
    </row>
    <row r="52" spans="5:21" ht="13.5" hidden="1">
      <c r="E52" s="89">
        <v>2</v>
      </c>
      <c r="F52" s="89"/>
      <c r="G52" s="90" t="s">
        <v>128</v>
      </c>
      <c r="H52" s="90"/>
      <c r="I52" s="90"/>
      <c r="J52" s="90" t="s">
        <v>102</v>
      </c>
      <c r="K52" s="90"/>
      <c r="L52" s="90"/>
      <c r="M52" s="90" t="s">
        <v>96</v>
      </c>
      <c r="N52" s="90"/>
      <c r="O52" s="90"/>
      <c r="P52" s="27" t="s">
        <v>192</v>
      </c>
      <c r="Q52" s="24"/>
      <c r="R52" s="24"/>
      <c r="S52" s="24"/>
      <c r="T52" s="24"/>
      <c r="U52" s="28"/>
    </row>
    <row r="53" spans="5:21" ht="13.5" hidden="1">
      <c r="E53" s="89">
        <v>3</v>
      </c>
      <c r="F53" s="89"/>
      <c r="G53" s="90" t="s">
        <v>129</v>
      </c>
      <c r="H53" s="90"/>
      <c r="I53" s="90"/>
      <c r="J53" s="90" t="s">
        <v>95</v>
      </c>
      <c r="K53" s="90"/>
      <c r="L53" s="90"/>
      <c r="M53" s="90" t="s">
        <v>106</v>
      </c>
      <c r="N53" s="90"/>
      <c r="O53" s="90"/>
      <c r="P53" s="27"/>
      <c r="Q53" s="24"/>
      <c r="R53" s="24"/>
      <c r="S53" s="24"/>
      <c r="T53" s="24"/>
      <c r="U53" s="28"/>
    </row>
    <row r="54" spans="5:21" ht="13.5" hidden="1">
      <c r="E54" s="89">
        <v>4</v>
      </c>
      <c r="F54" s="89"/>
      <c r="G54" s="90" t="s">
        <v>129</v>
      </c>
      <c r="H54" s="90"/>
      <c r="I54" s="90"/>
      <c r="J54" s="90" t="s">
        <v>108</v>
      </c>
      <c r="K54" s="90"/>
      <c r="L54" s="90"/>
      <c r="M54" s="90" t="s">
        <v>107</v>
      </c>
      <c r="N54" s="90"/>
      <c r="O54" s="90"/>
      <c r="P54" s="27"/>
      <c r="Q54" s="24"/>
      <c r="R54" s="24"/>
      <c r="S54" s="24"/>
      <c r="T54" s="24"/>
      <c r="U54" s="28"/>
    </row>
    <row r="55" spans="5:21" ht="13.5" hidden="1">
      <c r="E55" s="89">
        <v>5</v>
      </c>
      <c r="F55" s="89"/>
      <c r="G55" s="90" t="s">
        <v>135</v>
      </c>
      <c r="H55" s="90"/>
      <c r="I55" s="90"/>
      <c r="J55" s="90" t="s">
        <v>86</v>
      </c>
      <c r="K55" s="90"/>
      <c r="L55" s="90"/>
      <c r="M55" s="90" t="s">
        <v>75</v>
      </c>
      <c r="N55" s="90"/>
      <c r="O55" s="90"/>
      <c r="P55" s="27"/>
      <c r="Q55" s="24"/>
      <c r="R55" s="24"/>
      <c r="S55" s="24"/>
      <c r="T55" s="24"/>
      <c r="U55" s="28"/>
    </row>
    <row r="56" spans="5:21" ht="13.5" hidden="1">
      <c r="E56" s="89">
        <v>6</v>
      </c>
      <c r="F56" s="89"/>
      <c r="G56" s="90" t="s">
        <v>135</v>
      </c>
      <c r="H56" s="90"/>
      <c r="I56" s="90"/>
      <c r="J56" s="90" t="s">
        <v>136</v>
      </c>
      <c r="K56" s="90"/>
      <c r="L56" s="90"/>
      <c r="M56" s="90" t="s">
        <v>137</v>
      </c>
      <c r="N56" s="90"/>
      <c r="O56" s="90"/>
      <c r="P56" s="27"/>
      <c r="Q56" s="24"/>
      <c r="R56" s="24"/>
      <c r="S56" s="24"/>
      <c r="T56" s="24"/>
      <c r="U56" s="28"/>
    </row>
    <row r="57" spans="5:21" ht="13.5" hidden="1">
      <c r="E57" s="89">
        <v>7</v>
      </c>
      <c r="F57" s="89"/>
      <c r="G57" s="90" t="s">
        <v>146</v>
      </c>
      <c r="H57" s="90"/>
      <c r="I57" s="90"/>
      <c r="J57" s="90" t="s">
        <v>70</v>
      </c>
      <c r="K57" s="90"/>
      <c r="L57" s="90"/>
      <c r="M57" s="90" t="s">
        <v>147</v>
      </c>
      <c r="N57" s="90"/>
      <c r="O57" s="90"/>
      <c r="P57" s="27"/>
      <c r="Q57" s="24"/>
      <c r="R57" s="24"/>
      <c r="S57" s="24"/>
      <c r="T57" s="24"/>
      <c r="U57" s="28"/>
    </row>
    <row r="58" spans="5:21" ht="13.5" hidden="1">
      <c r="E58" s="89">
        <v>8</v>
      </c>
      <c r="F58" s="89"/>
      <c r="G58" s="90" t="s">
        <v>150</v>
      </c>
      <c r="H58" s="90"/>
      <c r="I58" s="90"/>
      <c r="J58" s="90" t="s">
        <v>87</v>
      </c>
      <c r="K58" s="90"/>
      <c r="L58" s="90"/>
      <c r="M58" s="90" t="s">
        <v>155</v>
      </c>
      <c r="N58" s="90"/>
      <c r="O58" s="90"/>
      <c r="P58" s="27"/>
      <c r="Q58" s="24"/>
      <c r="R58" s="24"/>
      <c r="S58" s="24"/>
      <c r="T58" s="24"/>
      <c r="U58" s="28"/>
    </row>
    <row r="59" spans="5:21" ht="13.5" hidden="1">
      <c r="E59" s="89">
        <v>9</v>
      </c>
      <c r="F59" s="89"/>
      <c r="G59" s="90" t="s">
        <v>193</v>
      </c>
      <c r="H59" s="90"/>
      <c r="I59" s="90"/>
      <c r="J59" s="90" t="s">
        <v>86</v>
      </c>
      <c r="K59" s="90"/>
      <c r="L59" s="90"/>
      <c r="M59" s="90" t="s">
        <v>160</v>
      </c>
      <c r="N59" s="90"/>
      <c r="O59" s="90"/>
      <c r="P59" s="27" t="s">
        <v>194</v>
      </c>
      <c r="Q59" s="24"/>
      <c r="R59" s="24"/>
      <c r="S59" s="24"/>
      <c r="T59" s="24"/>
      <c r="U59" s="28"/>
    </row>
    <row r="60" spans="5:21" ht="13.5" hidden="1">
      <c r="E60" s="89">
        <v>10</v>
      </c>
      <c r="F60" s="89"/>
      <c r="G60" s="90" t="s">
        <v>193</v>
      </c>
      <c r="H60" s="90"/>
      <c r="I60" s="90"/>
      <c r="J60" s="90" t="s">
        <v>161</v>
      </c>
      <c r="K60" s="90"/>
      <c r="L60" s="90"/>
      <c r="M60" s="90" t="s">
        <v>162</v>
      </c>
      <c r="N60" s="90"/>
      <c r="O60" s="90"/>
      <c r="P60" s="27" t="s">
        <v>194</v>
      </c>
      <c r="Q60" s="24"/>
      <c r="R60" s="24"/>
      <c r="S60" s="24"/>
      <c r="T60" s="24"/>
      <c r="U60" s="28"/>
    </row>
    <row r="61" spans="5:21" ht="13.5" hidden="1">
      <c r="E61" s="89">
        <v>11</v>
      </c>
      <c r="F61" s="89"/>
      <c r="G61" s="90" t="s">
        <v>165</v>
      </c>
      <c r="H61" s="90"/>
      <c r="I61" s="90"/>
      <c r="J61" s="90" t="s">
        <v>84</v>
      </c>
      <c r="K61" s="90"/>
      <c r="L61" s="90"/>
      <c r="M61" s="90" t="s">
        <v>157</v>
      </c>
      <c r="N61" s="90"/>
      <c r="O61" s="90"/>
      <c r="P61" s="27" t="s">
        <v>194</v>
      </c>
      <c r="Q61" s="24"/>
      <c r="R61" s="24"/>
      <c r="S61" s="24"/>
      <c r="T61" s="24"/>
      <c r="U61" s="28"/>
    </row>
    <row r="62" spans="5:21" ht="13.5" hidden="1">
      <c r="E62" s="89">
        <v>12</v>
      </c>
      <c r="F62" s="89"/>
      <c r="G62" s="90" t="s">
        <v>167</v>
      </c>
      <c r="H62" s="90"/>
      <c r="I62" s="90"/>
      <c r="J62" s="90" t="s">
        <v>171</v>
      </c>
      <c r="K62" s="90"/>
      <c r="L62" s="90"/>
      <c r="M62" s="90" t="s">
        <v>72</v>
      </c>
      <c r="N62" s="90"/>
      <c r="O62" s="90"/>
      <c r="P62" s="27" t="s">
        <v>194</v>
      </c>
      <c r="Q62" s="24"/>
      <c r="R62" s="24"/>
      <c r="S62" s="24"/>
      <c r="T62" s="24"/>
      <c r="U62" s="28"/>
    </row>
    <row r="63" spans="5:21" ht="13.5" hidden="1">
      <c r="E63" s="89">
        <v>13</v>
      </c>
      <c r="F63" s="89"/>
      <c r="G63" s="90" t="s">
        <v>167</v>
      </c>
      <c r="H63" s="90"/>
      <c r="I63" s="90"/>
      <c r="J63" s="90" t="s">
        <v>172</v>
      </c>
      <c r="K63" s="90"/>
      <c r="L63" s="90"/>
      <c r="M63" s="90" t="s">
        <v>173</v>
      </c>
      <c r="N63" s="90"/>
      <c r="O63" s="90"/>
      <c r="P63" s="27" t="s">
        <v>194</v>
      </c>
      <c r="Q63" s="24"/>
      <c r="R63" s="24"/>
      <c r="S63" s="24"/>
      <c r="T63" s="24"/>
      <c r="U63" s="28"/>
    </row>
    <row r="64" spans="5:21" ht="13.5" hidden="1">
      <c r="E64" s="89">
        <v>14</v>
      </c>
      <c r="F64" s="89"/>
      <c r="G64" s="90" t="s">
        <v>150</v>
      </c>
      <c r="H64" s="90"/>
      <c r="I64" s="90"/>
      <c r="J64" s="90" t="s">
        <v>116</v>
      </c>
      <c r="K64" s="90"/>
      <c r="L64" s="90"/>
      <c r="M64" s="90" t="s">
        <v>115</v>
      </c>
      <c r="N64" s="90"/>
      <c r="O64" s="90"/>
      <c r="P64" s="27"/>
      <c r="Q64" s="24"/>
      <c r="R64" s="24"/>
      <c r="S64" s="24"/>
      <c r="T64" s="24"/>
      <c r="U64" s="28"/>
    </row>
    <row r="65" spans="5:21" ht="13.5" hidden="1">
      <c r="E65" s="89">
        <v>15</v>
      </c>
      <c r="F65" s="89"/>
      <c r="G65" s="90" t="s">
        <v>167</v>
      </c>
      <c r="H65" s="90"/>
      <c r="I65" s="90"/>
      <c r="J65" s="90" t="s">
        <v>83</v>
      </c>
      <c r="K65" s="90"/>
      <c r="L65" s="90"/>
      <c r="M65" s="90" t="s">
        <v>170</v>
      </c>
      <c r="N65" s="90"/>
      <c r="O65" s="90"/>
      <c r="P65" s="27"/>
      <c r="Q65" s="24"/>
      <c r="R65" s="24"/>
      <c r="S65" s="24"/>
      <c r="T65" s="24"/>
      <c r="U65" s="28"/>
    </row>
    <row r="66" spans="5:21" ht="13.5" hidden="1">
      <c r="E66" s="89">
        <v>16</v>
      </c>
      <c r="F66" s="89"/>
      <c r="G66" s="90" t="s">
        <v>135</v>
      </c>
      <c r="H66" s="90"/>
      <c r="I66" s="90"/>
      <c r="J66" s="90" t="s">
        <v>112</v>
      </c>
      <c r="K66" s="90"/>
      <c r="L66" s="90"/>
      <c r="M66" s="90" t="s">
        <v>74</v>
      </c>
      <c r="N66" s="90"/>
      <c r="O66" s="90"/>
      <c r="P66" s="27"/>
      <c r="Q66" s="24"/>
      <c r="R66" s="24"/>
      <c r="S66" s="24"/>
      <c r="T66" s="24"/>
      <c r="U66" s="28"/>
    </row>
    <row r="67" spans="5:21" ht="13.5" hidden="1">
      <c r="E67" s="89">
        <v>17</v>
      </c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27"/>
      <c r="Q67" s="24"/>
      <c r="R67" s="24"/>
      <c r="S67" s="24"/>
      <c r="T67" s="24"/>
      <c r="U67" s="28"/>
    </row>
    <row r="68" spans="5:21" ht="13.5" hidden="1">
      <c r="E68" s="89">
        <v>18</v>
      </c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27"/>
      <c r="Q68" s="24"/>
      <c r="R68" s="24"/>
      <c r="S68" s="24"/>
      <c r="T68" s="24"/>
      <c r="U68" s="28"/>
    </row>
    <row r="69" spans="5:21" ht="13.5" hidden="1">
      <c r="E69" s="89">
        <v>19</v>
      </c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27"/>
      <c r="Q69" s="24"/>
      <c r="R69" s="24"/>
      <c r="S69" s="24"/>
      <c r="T69" s="24"/>
      <c r="U69" s="28"/>
    </row>
    <row r="70" spans="5:21" ht="13.5" hidden="1">
      <c r="E70" s="89">
        <v>20</v>
      </c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27"/>
      <c r="Q70" s="24"/>
      <c r="R70" s="24"/>
      <c r="S70" s="24"/>
      <c r="T70" s="24"/>
      <c r="U70" s="28"/>
    </row>
    <row r="71" spans="5:21" ht="13.5" hidden="1">
      <c r="E71" s="89">
        <v>21</v>
      </c>
      <c r="F71" s="89"/>
      <c r="G71" s="90"/>
      <c r="H71" s="90"/>
      <c r="I71" s="90"/>
      <c r="J71" s="90"/>
      <c r="K71" s="90"/>
      <c r="L71" s="90"/>
      <c r="M71" s="90"/>
      <c r="N71" s="90"/>
      <c r="O71" s="90"/>
      <c r="P71" s="27"/>
      <c r="Q71" s="24"/>
      <c r="R71" s="24"/>
      <c r="S71" s="24"/>
      <c r="T71" s="24"/>
      <c r="U71" s="28"/>
    </row>
    <row r="72" spans="5:21" ht="13.5" hidden="1">
      <c r="E72" s="89">
        <v>22</v>
      </c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27"/>
      <c r="Q72" s="24"/>
      <c r="R72" s="24"/>
      <c r="S72" s="24"/>
      <c r="T72" s="24"/>
      <c r="U72" s="28"/>
    </row>
    <row r="73" spans="5:21" ht="13.5" hidden="1">
      <c r="E73" s="89">
        <v>23</v>
      </c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27"/>
      <c r="Q73" s="24"/>
      <c r="R73" s="24"/>
      <c r="S73" s="24"/>
      <c r="T73" s="24"/>
      <c r="U73" s="28"/>
    </row>
    <row r="74" spans="5:21" ht="13.5" hidden="1">
      <c r="E74" s="89">
        <v>24</v>
      </c>
      <c r="F74" s="89"/>
      <c r="G74" s="90"/>
      <c r="H74" s="90"/>
      <c r="I74" s="90"/>
      <c r="J74" s="90"/>
      <c r="K74" s="90"/>
      <c r="L74" s="90"/>
      <c r="M74" s="90"/>
      <c r="N74" s="90"/>
      <c r="O74" s="90"/>
      <c r="P74" s="27"/>
      <c r="Q74" s="24"/>
      <c r="R74" s="24"/>
      <c r="S74" s="24"/>
      <c r="T74" s="24"/>
      <c r="U74" s="28"/>
    </row>
    <row r="75" spans="5:21" ht="13.5" hidden="1">
      <c r="E75" s="89">
        <v>25</v>
      </c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27"/>
      <c r="Q75" s="24"/>
      <c r="R75" s="24"/>
      <c r="S75" s="24"/>
      <c r="T75" s="24"/>
      <c r="U75" s="28"/>
    </row>
    <row r="76" spans="5:21" ht="13.5" hidden="1">
      <c r="E76" s="89" t="s">
        <v>31</v>
      </c>
      <c r="F76" s="89"/>
      <c r="G76" s="90"/>
      <c r="H76" s="90"/>
      <c r="I76" s="90"/>
      <c r="J76" s="90"/>
      <c r="K76" s="90"/>
      <c r="L76" s="90"/>
      <c r="M76" s="90"/>
      <c r="N76" s="90"/>
      <c r="O76" s="90"/>
      <c r="P76" s="27"/>
      <c r="Q76" s="24"/>
      <c r="R76" s="24"/>
      <c r="S76" s="24"/>
      <c r="T76" s="24"/>
      <c r="U76" s="28"/>
    </row>
    <row r="77" ht="13.5" hidden="1"/>
  </sheetData>
  <sheetProtection sheet="1" objects="1" scenarios="1"/>
  <mergeCells count="233">
    <mergeCell ref="AE13:AG13"/>
    <mergeCell ref="AN13:AP15"/>
    <mergeCell ref="AE14:AG14"/>
    <mergeCell ref="AE15:AG15"/>
    <mergeCell ref="E75:F75"/>
    <mergeCell ref="G75:I75"/>
    <mergeCell ref="J75:L75"/>
    <mergeCell ref="M75:O75"/>
    <mergeCell ref="E74:F74"/>
    <mergeCell ref="G74:I74"/>
    <mergeCell ref="J74:L74"/>
    <mergeCell ref="M74:O74"/>
    <mergeCell ref="E73:F73"/>
    <mergeCell ref="G73:I73"/>
    <mergeCell ref="J73:L73"/>
    <mergeCell ref="M73:O73"/>
    <mergeCell ref="E72:F72"/>
    <mergeCell ref="G72:I72"/>
    <mergeCell ref="J72:L72"/>
    <mergeCell ref="M72:O72"/>
    <mergeCell ref="E71:F71"/>
    <mergeCell ref="G71:I71"/>
    <mergeCell ref="J71:L71"/>
    <mergeCell ref="M71:O71"/>
    <mergeCell ref="E76:F76"/>
    <mergeCell ref="G76:I76"/>
    <mergeCell ref="J76:L76"/>
    <mergeCell ref="M76:O76"/>
    <mergeCell ref="E70:F70"/>
    <mergeCell ref="G70:I70"/>
    <mergeCell ref="J70:L70"/>
    <mergeCell ref="M70:O70"/>
    <mergeCell ref="E69:F69"/>
    <mergeCell ref="G69:I69"/>
    <mergeCell ref="J69:L69"/>
    <mergeCell ref="M69:O69"/>
    <mergeCell ref="E68:F68"/>
    <mergeCell ref="G68:I68"/>
    <mergeCell ref="J68:L68"/>
    <mergeCell ref="M68:O68"/>
    <mergeCell ref="E67:F67"/>
    <mergeCell ref="G67:I67"/>
    <mergeCell ref="J67:L67"/>
    <mergeCell ref="M67:O67"/>
    <mergeCell ref="E66:F66"/>
    <mergeCell ref="G66:I66"/>
    <mergeCell ref="J66:L66"/>
    <mergeCell ref="M66:O66"/>
    <mergeCell ref="E65:F65"/>
    <mergeCell ref="G65:I65"/>
    <mergeCell ref="J65:L65"/>
    <mergeCell ref="M65:O65"/>
    <mergeCell ref="E64:F64"/>
    <mergeCell ref="G64:I64"/>
    <mergeCell ref="J64:L64"/>
    <mergeCell ref="M64:O64"/>
    <mergeCell ref="E63:F63"/>
    <mergeCell ref="G63:I63"/>
    <mergeCell ref="J63:L63"/>
    <mergeCell ref="M63:O63"/>
    <mergeCell ref="E62:F62"/>
    <mergeCell ref="G62:I62"/>
    <mergeCell ref="J62:L62"/>
    <mergeCell ref="M62:O62"/>
    <mergeCell ref="E61:F61"/>
    <mergeCell ref="G61:I61"/>
    <mergeCell ref="J61:L61"/>
    <mergeCell ref="M61:O61"/>
    <mergeCell ref="E60:F60"/>
    <mergeCell ref="G60:I60"/>
    <mergeCell ref="J60:L60"/>
    <mergeCell ref="M60:O60"/>
    <mergeCell ref="E59:F59"/>
    <mergeCell ref="G59:I59"/>
    <mergeCell ref="J59:L59"/>
    <mergeCell ref="M59:O59"/>
    <mergeCell ref="E58:F58"/>
    <mergeCell ref="G58:I58"/>
    <mergeCell ref="J58:L58"/>
    <mergeCell ref="M58:O58"/>
    <mergeCell ref="E57:F57"/>
    <mergeCell ref="G57:I57"/>
    <mergeCell ref="J57:L57"/>
    <mergeCell ref="M57:O57"/>
    <mergeCell ref="E56:F56"/>
    <mergeCell ref="G56:I56"/>
    <mergeCell ref="J56:L56"/>
    <mergeCell ref="M56:O56"/>
    <mergeCell ref="E55:F55"/>
    <mergeCell ref="G55:I55"/>
    <mergeCell ref="J55:L55"/>
    <mergeCell ref="M55:O55"/>
    <mergeCell ref="E54:F54"/>
    <mergeCell ref="G54:I54"/>
    <mergeCell ref="J54:L54"/>
    <mergeCell ref="M54:O54"/>
    <mergeCell ref="E53:F53"/>
    <mergeCell ref="G53:I53"/>
    <mergeCell ref="J53:L53"/>
    <mergeCell ref="M53:O53"/>
    <mergeCell ref="E52:F52"/>
    <mergeCell ref="G52:I52"/>
    <mergeCell ref="J52:L52"/>
    <mergeCell ref="M52:O52"/>
    <mergeCell ref="E51:F51"/>
    <mergeCell ref="G51:I51"/>
    <mergeCell ref="J51:L51"/>
    <mergeCell ref="M51:O51"/>
    <mergeCell ref="E15:G15"/>
    <mergeCell ref="Q36:S36"/>
    <mergeCell ref="E50:F50"/>
    <mergeCell ref="G50:I50"/>
    <mergeCell ref="J50:L50"/>
    <mergeCell ref="M50:O50"/>
    <mergeCell ref="N13:P15"/>
    <mergeCell ref="H38:J40"/>
    <mergeCell ref="K41:M43"/>
    <mergeCell ref="E14:G14"/>
    <mergeCell ref="E13:G13"/>
    <mergeCell ref="H4:J4"/>
    <mergeCell ref="H6:J6"/>
    <mergeCell ref="E7:G7"/>
    <mergeCell ref="E4:G6"/>
    <mergeCell ref="H7:J9"/>
    <mergeCell ref="H5:J5"/>
    <mergeCell ref="E10:G10"/>
    <mergeCell ref="E9:G9"/>
    <mergeCell ref="E8:G8"/>
    <mergeCell ref="K10:M12"/>
    <mergeCell ref="K6:M6"/>
    <mergeCell ref="E11:G11"/>
    <mergeCell ref="E12:G12"/>
    <mergeCell ref="K5:M5"/>
    <mergeCell ref="Q4:S4"/>
    <mergeCell ref="AQ5:AS5"/>
    <mergeCell ref="AK6:AM6"/>
    <mergeCell ref="K4:M4"/>
    <mergeCell ref="Q6:S6"/>
    <mergeCell ref="N4:P4"/>
    <mergeCell ref="AN4:AP4"/>
    <mergeCell ref="AN5:AP5"/>
    <mergeCell ref="AN6:AP6"/>
    <mergeCell ref="K35:M35"/>
    <mergeCell ref="H36:J36"/>
    <mergeCell ref="K36:M36"/>
    <mergeCell ref="AH4:AJ4"/>
    <mergeCell ref="AH6:AJ6"/>
    <mergeCell ref="N5:P5"/>
    <mergeCell ref="N6:P6"/>
    <mergeCell ref="T5:V5"/>
    <mergeCell ref="Q5:S5"/>
    <mergeCell ref="Q22:S22"/>
    <mergeCell ref="H37:J37"/>
    <mergeCell ref="K37:M37"/>
    <mergeCell ref="K21:M21"/>
    <mergeCell ref="N21:P21"/>
    <mergeCell ref="K22:M22"/>
    <mergeCell ref="N22:P22"/>
    <mergeCell ref="H24:J26"/>
    <mergeCell ref="K27:M29"/>
    <mergeCell ref="N30:P32"/>
    <mergeCell ref="H35:J35"/>
    <mergeCell ref="N44:P46"/>
    <mergeCell ref="N35:P35"/>
    <mergeCell ref="N36:P36"/>
    <mergeCell ref="N37:P37"/>
    <mergeCell ref="E32:G32"/>
    <mergeCell ref="E27:G27"/>
    <mergeCell ref="E28:G28"/>
    <mergeCell ref="E29:G29"/>
    <mergeCell ref="E30:G30"/>
    <mergeCell ref="E40:G40"/>
    <mergeCell ref="E41:G41"/>
    <mergeCell ref="E38:G38"/>
    <mergeCell ref="E35:G37"/>
    <mergeCell ref="E21:G23"/>
    <mergeCell ref="Z22:AA22"/>
    <mergeCell ref="H21:J21"/>
    <mergeCell ref="E46:G46"/>
    <mergeCell ref="E42:G42"/>
    <mergeCell ref="E43:G43"/>
    <mergeCell ref="E44:G44"/>
    <mergeCell ref="E45:G45"/>
    <mergeCell ref="E31:G31"/>
    <mergeCell ref="E39:G39"/>
    <mergeCell ref="E16:G16"/>
    <mergeCell ref="Q16:S18"/>
    <mergeCell ref="E17:G17"/>
    <mergeCell ref="E18:G18"/>
    <mergeCell ref="H23:J23"/>
    <mergeCell ref="K23:M23"/>
    <mergeCell ref="N23:P23"/>
    <mergeCell ref="H22:J22"/>
    <mergeCell ref="E24:G24"/>
    <mergeCell ref="E25:G25"/>
    <mergeCell ref="E26:G26"/>
    <mergeCell ref="AK4:AM4"/>
    <mergeCell ref="AH5:AJ5"/>
    <mergeCell ref="AK5:AM5"/>
    <mergeCell ref="AE4:AG6"/>
    <mergeCell ref="AE7:AG7"/>
    <mergeCell ref="AH7:AJ9"/>
    <mergeCell ref="AE8:AG8"/>
    <mergeCell ref="AE9:AG9"/>
    <mergeCell ref="AK35:AM35"/>
    <mergeCell ref="AN35:AP35"/>
    <mergeCell ref="AH36:AJ36"/>
    <mergeCell ref="AK36:AM36"/>
    <mergeCell ref="AN36:AP36"/>
    <mergeCell ref="AE10:AG10"/>
    <mergeCell ref="AK10:AM12"/>
    <mergeCell ref="AE11:AG11"/>
    <mergeCell ref="AE12:AG12"/>
    <mergeCell ref="AE43:AG43"/>
    <mergeCell ref="AE44:AG44"/>
    <mergeCell ref="AQ36:AS36"/>
    <mergeCell ref="AH37:AJ37"/>
    <mergeCell ref="AK37:AM37"/>
    <mergeCell ref="AN37:AP37"/>
    <mergeCell ref="AE41:AG41"/>
    <mergeCell ref="AE35:AG37"/>
    <mergeCell ref="AE38:AG38"/>
    <mergeCell ref="AH35:AJ35"/>
    <mergeCell ref="D1:AT1"/>
    <mergeCell ref="D49:AT49"/>
    <mergeCell ref="AH38:AJ40"/>
    <mergeCell ref="AE39:AG39"/>
    <mergeCell ref="AE40:AG40"/>
    <mergeCell ref="AN44:AP46"/>
    <mergeCell ref="AE45:AG45"/>
    <mergeCell ref="AE46:AG46"/>
    <mergeCell ref="AK41:AM43"/>
    <mergeCell ref="AE42:AG42"/>
  </mergeCells>
  <printOptions horizontalCentered="1" verticalCentered="1"/>
  <pageMargins left="0.3937007874015748" right="0.3937007874015748" top="0.3937007874015748" bottom="0.3937007874015748" header="0" footer="0"/>
  <pageSetup fitToHeight="2" horizontalDpi="400" verticalDpi="400" orientation="portrait" paperSize="9" scale="82" r:id="rId2"/>
  <rowBreaks count="1" manualBreakCount="1">
    <brk id="47" min="3" max="4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Y59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26" hidden="1" customWidth="1"/>
    <col min="3" max="4" width="0.875" style="0" customWidth="1"/>
    <col min="5" max="42" width="2.625" style="0" customWidth="1"/>
    <col min="43" max="44" width="0.875" style="0" customWidth="1"/>
    <col min="45" max="45" width="7.50390625" style="26" hidden="1" customWidth="1"/>
    <col min="46" max="81" width="2.625" style="0" customWidth="1"/>
  </cols>
  <sheetData>
    <row r="1" spans="2:45" ht="27">
      <c r="B1" s="48" t="s">
        <v>47</v>
      </c>
      <c r="D1" s="102" t="s">
        <v>204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S1" s="48" t="s">
        <v>47</v>
      </c>
    </row>
    <row r="2" spans="2:45" ht="12.75" customHeight="1">
      <c r="B2" s="34"/>
      <c r="E2" s="5"/>
      <c r="F2" s="5"/>
      <c r="G2" s="5"/>
      <c r="H2" s="5"/>
      <c r="I2" s="20"/>
      <c r="J2" s="20"/>
      <c r="K2" s="20"/>
      <c r="L2" s="5"/>
      <c r="M2" s="5"/>
      <c r="N2" s="5"/>
      <c r="O2" s="5"/>
      <c r="P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S2" s="34"/>
    </row>
    <row r="3" spans="5:42" ht="12.75" customHeight="1">
      <c r="E3" s="15" t="s">
        <v>15</v>
      </c>
      <c r="F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2"/>
      <c r="AB3" s="15" t="s">
        <v>38</v>
      </c>
      <c r="AC3" s="10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5:42" ht="12.75" customHeight="1">
      <c r="E4" s="80"/>
      <c r="F4" s="81"/>
      <c r="G4" s="82"/>
      <c r="H4" s="92" t="str">
        <f>E7</f>
        <v>バネット</v>
      </c>
      <c r="I4" s="93"/>
      <c r="J4" s="94"/>
      <c r="K4" s="92" t="str">
        <f>E10</f>
        <v>オリーブ</v>
      </c>
      <c r="L4" s="93"/>
      <c r="M4" s="94"/>
      <c r="N4" s="92" t="str">
        <f>E13</f>
        <v>ＵＭＢＣ</v>
      </c>
      <c r="O4" s="93"/>
      <c r="P4" s="94"/>
      <c r="Q4" s="1"/>
      <c r="R4" s="2"/>
      <c r="S4" s="3"/>
      <c r="T4" s="5"/>
      <c r="AB4" s="80"/>
      <c r="AC4" s="81"/>
      <c r="AD4" s="82"/>
      <c r="AE4" s="92" t="str">
        <f>AB7</f>
        <v>バネット</v>
      </c>
      <c r="AF4" s="93"/>
      <c r="AG4" s="94"/>
      <c r="AH4" s="92" t="str">
        <f>AB10</f>
        <v>オリーブ</v>
      </c>
      <c r="AI4" s="93"/>
      <c r="AJ4" s="94"/>
      <c r="AK4" s="92" t="str">
        <f>AB13</f>
        <v>バネット</v>
      </c>
      <c r="AL4" s="93"/>
      <c r="AM4" s="94"/>
      <c r="AN4" s="1"/>
      <c r="AO4" s="2"/>
      <c r="AP4" s="3"/>
    </row>
    <row r="5" spans="5:42" ht="12.75" customHeight="1">
      <c r="E5" s="83"/>
      <c r="F5" s="84"/>
      <c r="G5" s="85"/>
      <c r="H5" s="52" t="str">
        <f>E8</f>
        <v>角田</v>
      </c>
      <c r="I5" s="53"/>
      <c r="J5" s="78"/>
      <c r="K5" s="52" t="str">
        <f>E11</f>
        <v>吉田</v>
      </c>
      <c r="L5" s="53"/>
      <c r="M5" s="78"/>
      <c r="N5" s="52" t="str">
        <f>E14</f>
        <v>小林</v>
      </c>
      <c r="O5" s="53"/>
      <c r="P5" s="78"/>
      <c r="Q5" s="52" t="s">
        <v>0</v>
      </c>
      <c r="R5" s="53"/>
      <c r="S5" s="78"/>
      <c r="T5" s="16"/>
      <c r="AB5" s="83"/>
      <c r="AC5" s="84"/>
      <c r="AD5" s="85"/>
      <c r="AE5" s="52" t="str">
        <f>AB8</f>
        <v>海老澤</v>
      </c>
      <c r="AF5" s="53"/>
      <c r="AG5" s="78"/>
      <c r="AH5" s="52" t="str">
        <f>AB11</f>
        <v>山下</v>
      </c>
      <c r="AI5" s="53"/>
      <c r="AJ5" s="78"/>
      <c r="AK5" s="52" t="str">
        <f>AB14</f>
        <v>寺田</v>
      </c>
      <c r="AL5" s="53"/>
      <c r="AM5" s="78"/>
      <c r="AN5" s="52" t="s">
        <v>0</v>
      </c>
      <c r="AO5" s="53"/>
      <c r="AP5" s="78"/>
    </row>
    <row r="6" spans="5:42" ht="12.75" customHeight="1">
      <c r="E6" s="86"/>
      <c r="F6" s="87"/>
      <c r="G6" s="88"/>
      <c r="H6" s="54" t="str">
        <f>E9</f>
        <v>深田</v>
      </c>
      <c r="I6" s="55"/>
      <c r="J6" s="79"/>
      <c r="K6" s="54" t="str">
        <f>E12</f>
        <v>和気</v>
      </c>
      <c r="L6" s="55"/>
      <c r="M6" s="79"/>
      <c r="N6" s="54" t="str">
        <f>E15</f>
        <v>葉山</v>
      </c>
      <c r="O6" s="55"/>
      <c r="P6" s="79"/>
      <c r="Q6" s="7"/>
      <c r="R6" s="8"/>
      <c r="S6" s="9"/>
      <c r="T6" s="5"/>
      <c r="AB6" s="86"/>
      <c r="AC6" s="87"/>
      <c r="AD6" s="88"/>
      <c r="AE6" s="54" t="str">
        <f>AB9</f>
        <v>生駒</v>
      </c>
      <c r="AF6" s="55"/>
      <c r="AG6" s="79"/>
      <c r="AH6" s="54" t="str">
        <f>AB12</f>
        <v>大野谷</v>
      </c>
      <c r="AI6" s="55"/>
      <c r="AJ6" s="79"/>
      <c r="AK6" s="54" t="str">
        <f>AB15</f>
        <v>小林</v>
      </c>
      <c r="AL6" s="55"/>
      <c r="AM6" s="79"/>
      <c r="AN6" s="7"/>
      <c r="AO6" s="8"/>
      <c r="AP6" s="9"/>
    </row>
    <row r="7" spans="2:45" ht="12.75" customHeight="1">
      <c r="B7" s="32">
        <v>7</v>
      </c>
      <c r="E7" s="92" t="str">
        <f>LOOKUP(B7,$E$34:$E$59,$G$34:$G$59)</f>
        <v>バネット</v>
      </c>
      <c r="F7" s="93"/>
      <c r="G7" s="94"/>
      <c r="H7" s="80"/>
      <c r="I7" s="81"/>
      <c r="J7" s="82"/>
      <c r="K7" s="5" t="s">
        <v>9</v>
      </c>
      <c r="L7" s="5"/>
      <c r="M7" s="6"/>
      <c r="N7" s="2" t="s">
        <v>10</v>
      </c>
      <c r="O7" s="2"/>
      <c r="P7" s="3"/>
      <c r="Q7" s="38"/>
      <c r="R7" s="16"/>
      <c r="S7" s="17"/>
      <c r="T7" s="5"/>
      <c r="AB7" s="92" t="str">
        <f>LOOKUP(AS7,$E$34:$E$59,$G$34:$G$59)</f>
        <v>バネット</v>
      </c>
      <c r="AC7" s="93"/>
      <c r="AD7" s="94"/>
      <c r="AE7" s="80"/>
      <c r="AF7" s="81"/>
      <c r="AG7" s="82"/>
      <c r="AH7" s="5" t="s">
        <v>39</v>
      </c>
      <c r="AI7" s="5"/>
      <c r="AJ7" s="6"/>
      <c r="AK7" s="2" t="s">
        <v>40</v>
      </c>
      <c r="AL7" s="2"/>
      <c r="AM7" s="3"/>
      <c r="AN7" s="38"/>
      <c r="AO7" s="16"/>
      <c r="AP7" s="17"/>
      <c r="AS7" s="33">
        <v>9</v>
      </c>
    </row>
    <row r="8" spans="5:45" ht="12.75" customHeight="1">
      <c r="E8" s="52" t="str">
        <f>LOOKUP(B7,$E$34:$E$59,$J$34:$J$59)</f>
        <v>角田</v>
      </c>
      <c r="F8" s="53"/>
      <c r="G8" s="78"/>
      <c r="H8" s="83"/>
      <c r="I8" s="84"/>
      <c r="J8" s="85"/>
      <c r="K8" s="16">
        <v>0</v>
      </c>
      <c r="L8" s="16" t="s">
        <v>17</v>
      </c>
      <c r="M8" s="17">
        <v>2</v>
      </c>
      <c r="N8" s="16">
        <v>2</v>
      </c>
      <c r="O8" s="16" t="s">
        <v>17</v>
      </c>
      <c r="P8" s="17">
        <v>0</v>
      </c>
      <c r="Q8" s="38"/>
      <c r="R8" s="42">
        <v>2</v>
      </c>
      <c r="S8" s="17"/>
      <c r="T8" s="5"/>
      <c r="AB8" s="52" t="str">
        <f>LOOKUP(AS7,$E$34:$E$59,$J$34:$J$59)</f>
        <v>海老澤</v>
      </c>
      <c r="AC8" s="53"/>
      <c r="AD8" s="78"/>
      <c r="AE8" s="83"/>
      <c r="AF8" s="84"/>
      <c r="AG8" s="85"/>
      <c r="AH8" s="16">
        <v>0</v>
      </c>
      <c r="AI8" s="16" t="s">
        <v>41</v>
      </c>
      <c r="AJ8" s="17">
        <v>2</v>
      </c>
      <c r="AK8" s="16">
        <v>1</v>
      </c>
      <c r="AL8" s="16" t="s">
        <v>41</v>
      </c>
      <c r="AM8" s="17">
        <v>2</v>
      </c>
      <c r="AN8" s="38"/>
      <c r="AO8" s="42">
        <v>3</v>
      </c>
      <c r="AP8" s="17"/>
      <c r="AS8" s="16"/>
    </row>
    <row r="9" spans="5:48" ht="12.75" customHeight="1">
      <c r="E9" s="54" t="str">
        <f>LOOKUP(B7,$E$34:$E$59,$M$34:$M$59)</f>
        <v>深田</v>
      </c>
      <c r="F9" s="55"/>
      <c r="G9" s="79"/>
      <c r="H9" s="86"/>
      <c r="I9" s="87"/>
      <c r="J9" s="88"/>
      <c r="K9" s="8"/>
      <c r="L9" s="8"/>
      <c r="M9" s="9"/>
      <c r="N9" s="8"/>
      <c r="O9" s="8"/>
      <c r="P9" s="9"/>
      <c r="Q9" s="35"/>
      <c r="R9" s="36"/>
      <c r="S9" s="37"/>
      <c r="T9" s="5"/>
      <c r="V9" s="26">
        <v>0</v>
      </c>
      <c r="Y9" s="26">
        <v>0</v>
      </c>
      <c r="Z9" s="5"/>
      <c r="AA9" s="5"/>
      <c r="AB9" s="54" t="str">
        <f>LOOKUP(AS7,$E$34:$E$59,$M$34:$M$59)</f>
        <v>生駒</v>
      </c>
      <c r="AC9" s="55"/>
      <c r="AD9" s="79"/>
      <c r="AE9" s="86"/>
      <c r="AF9" s="87"/>
      <c r="AG9" s="88"/>
      <c r="AH9" s="8"/>
      <c r="AI9" s="8"/>
      <c r="AJ9" s="9"/>
      <c r="AK9" s="8"/>
      <c r="AL9" s="8"/>
      <c r="AM9" s="9"/>
      <c r="AN9" s="35"/>
      <c r="AO9" s="36"/>
      <c r="AP9" s="37"/>
      <c r="AQ9" s="5"/>
      <c r="AR9" s="5"/>
      <c r="AS9" s="16"/>
      <c r="AT9" s="5"/>
      <c r="AU9" s="5"/>
      <c r="AV9" s="5"/>
    </row>
    <row r="10" spans="2:48" ht="12.75" customHeight="1">
      <c r="B10" s="32">
        <v>3</v>
      </c>
      <c r="E10" s="92" t="str">
        <f>LOOKUP(B10,$E$34:$E$59,$G$34:$G$59)</f>
        <v>オリーブ</v>
      </c>
      <c r="F10" s="93"/>
      <c r="G10" s="94"/>
      <c r="H10" s="5" t="s">
        <v>9</v>
      </c>
      <c r="I10" s="5"/>
      <c r="J10" s="6"/>
      <c r="K10" s="80"/>
      <c r="L10" s="81"/>
      <c r="M10" s="82"/>
      <c r="N10" s="5" t="s">
        <v>18</v>
      </c>
      <c r="O10" s="5"/>
      <c r="P10" s="6"/>
      <c r="Q10" s="38"/>
      <c r="R10" s="56" t="s">
        <v>206</v>
      </c>
      <c r="S10" s="17"/>
      <c r="T10" s="5"/>
      <c r="U10" s="3"/>
      <c r="Z10" s="1"/>
      <c r="AA10" s="5"/>
      <c r="AB10" s="92" t="str">
        <f>LOOKUP(AS10,$E$34:$E$59,$G$34:$G$59)</f>
        <v>オリーブ</v>
      </c>
      <c r="AC10" s="93"/>
      <c r="AD10" s="94"/>
      <c r="AE10" s="5" t="s">
        <v>39</v>
      </c>
      <c r="AF10" s="5"/>
      <c r="AG10" s="6"/>
      <c r="AH10" s="80"/>
      <c r="AI10" s="81"/>
      <c r="AJ10" s="82"/>
      <c r="AK10" s="5" t="s">
        <v>42</v>
      </c>
      <c r="AL10" s="5"/>
      <c r="AM10" s="6"/>
      <c r="AN10" s="38"/>
      <c r="AO10" s="56" t="s">
        <v>206</v>
      </c>
      <c r="AP10" s="17"/>
      <c r="AQ10" s="5"/>
      <c r="AR10" s="5"/>
      <c r="AS10" s="33">
        <v>4</v>
      </c>
      <c r="AT10" s="5"/>
      <c r="AU10" s="5"/>
      <c r="AV10" s="5"/>
    </row>
    <row r="11" spans="5:48" ht="12.75" customHeight="1">
      <c r="E11" s="52" t="str">
        <f>LOOKUP(B10,$E$34:$E$59,$J$34:$J$59)</f>
        <v>吉田</v>
      </c>
      <c r="F11" s="53"/>
      <c r="G11" s="78"/>
      <c r="H11" s="16">
        <v>2</v>
      </c>
      <c r="I11" s="16" t="s">
        <v>17</v>
      </c>
      <c r="J11" s="17">
        <v>0</v>
      </c>
      <c r="K11" s="83"/>
      <c r="L11" s="84"/>
      <c r="M11" s="85"/>
      <c r="N11" s="16">
        <v>2</v>
      </c>
      <c r="O11" s="16" t="s">
        <v>11</v>
      </c>
      <c r="P11" s="17">
        <v>0</v>
      </c>
      <c r="Q11" s="38"/>
      <c r="R11" s="16">
        <v>1</v>
      </c>
      <c r="S11" s="17"/>
      <c r="T11" s="5"/>
      <c r="U11" s="6"/>
      <c r="Z11" s="4"/>
      <c r="AA11" s="5"/>
      <c r="AB11" s="52" t="str">
        <f>LOOKUP(AS10,$E$34:$E$59,$J$34:$J$59)</f>
        <v>山下</v>
      </c>
      <c r="AC11" s="53"/>
      <c r="AD11" s="78"/>
      <c r="AE11" s="16">
        <v>2</v>
      </c>
      <c r="AF11" s="16" t="s">
        <v>41</v>
      </c>
      <c r="AG11" s="17">
        <v>0</v>
      </c>
      <c r="AH11" s="83"/>
      <c r="AI11" s="84"/>
      <c r="AJ11" s="85"/>
      <c r="AK11" s="16">
        <v>2</v>
      </c>
      <c r="AL11" s="16" t="s">
        <v>41</v>
      </c>
      <c r="AM11" s="17">
        <v>0</v>
      </c>
      <c r="AN11" s="38"/>
      <c r="AO11" s="16">
        <v>1</v>
      </c>
      <c r="AP11" s="17"/>
      <c r="AQ11" s="5"/>
      <c r="AR11" s="5"/>
      <c r="AS11" s="16"/>
      <c r="AT11" s="5"/>
      <c r="AU11" s="5"/>
      <c r="AV11" s="5"/>
    </row>
    <row r="12" spans="5:48" ht="12.75" customHeight="1">
      <c r="E12" s="54" t="str">
        <f>LOOKUP(B10,$E$34:$E$59,$M$34:$M$59)</f>
        <v>和気</v>
      </c>
      <c r="F12" s="55"/>
      <c r="G12" s="79"/>
      <c r="H12" s="8"/>
      <c r="I12" s="8"/>
      <c r="J12" s="9"/>
      <c r="K12" s="86"/>
      <c r="L12" s="87"/>
      <c r="M12" s="88"/>
      <c r="N12" s="8"/>
      <c r="O12" s="8"/>
      <c r="P12" s="9"/>
      <c r="Q12" s="35"/>
      <c r="R12" s="36"/>
      <c r="S12" s="37"/>
      <c r="T12" s="5"/>
      <c r="U12" s="6"/>
      <c r="Z12" s="4"/>
      <c r="AA12" s="5"/>
      <c r="AB12" s="54" t="str">
        <f>LOOKUP(AS10,$E$34:$E$59,$M$34:$M$59)</f>
        <v>大野谷</v>
      </c>
      <c r="AC12" s="55"/>
      <c r="AD12" s="79"/>
      <c r="AE12" s="8"/>
      <c r="AF12" s="8"/>
      <c r="AG12" s="9"/>
      <c r="AH12" s="86"/>
      <c r="AI12" s="87"/>
      <c r="AJ12" s="88"/>
      <c r="AK12" s="8"/>
      <c r="AL12" s="8"/>
      <c r="AM12" s="9"/>
      <c r="AN12" s="35"/>
      <c r="AO12" s="36"/>
      <c r="AP12" s="37"/>
      <c r="AQ12" s="5"/>
      <c r="AR12" s="5"/>
      <c r="AS12" s="16"/>
      <c r="AT12" s="5"/>
      <c r="AU12" s="5"/>
      <c r="AV12" s="5"/>
    </row>
    <row r="13" spans="2:48" ht="12.75" customHeight="1">
      <c r="B13" s="32">
        <v>12</v>
      </c>
      <c r="E13" s="92" t="str">
        <f>LOOKUP(B13,$E$34:$E$59,$G$34:$G$59)</f>
        <v>ＵＭＢＣ</v>
      </c>
      <c r="F13" s="93"/>
      <c r="G13" s="94"/>
      <c r="H13" s="2" t="s">
        <v>10</v>
      </c>
      <c r="I13" s="2"/>
      <c r="J13" s="3"/>
      <c r="K13" s="5" t="s">
        <v>18</v>
      </c>
      <c r="L13" s="5"/>
      <c r="M13" s="6"/>
      <c r="N13" s="80"/>
      <c r="O13" s="81"/>
      <c r="P13" s="82"/>
      <c r="Q13" s="38"/>
      <c r="R13" s="16"/>
      <c r="S13" s="17"/>
      <c r="T13" s="5"/>
      <c r="U13" s="6"/>
      <c r="Z13" s="4"/>
      <c r="AA13" s="5"/>
      <c r="AB13" s="92" t="str">
        <f>LOOKUP(AS13,$E$34:$E$59,$G$34:$G$59)</f>
        <v>バネット</v>
      </c>
      <c r="AC13" s="93"/>
      <c r="AD13" s="94"/>
      <c r="AE13" s="2" t="s">
        <v>40</v>
      </c>
      <c r="AF13" s="2"/>
      <c r="AG13" s="3"/>
      <c r="AH13" s="5" t="s">
        <v>42</v>
      </c>
      <c r="AI13" s="5"/>
      <c r="AJ13" s="6"/>
      <c r="AK13" s="80"/>
      <c r="AL13" s="81"/>
      <c r="AM13" s="82"/>
      <c r="AN13" s="38"/>
      <c r="AO13" s="16"/>
      <c r="AP13" s="17"/>
      <c r="AQ13" s="5"/>
      <c r="AR13" s="5"/>
      <c r="AS13" s="33">
        <v>11</v>
      </c>
      <c r="AT13" s="5"/>
      <c r="AU13" s="5"/>
      <c r="AV13" s="5"/>
    </row>
    <row r="14" spans="5:48" ht="12.75" customHeight="1">
      <c r="E14" s="52" t="str">
        <f>LOOKUP(B13,$E$34:$E$59,$J$34:$J$59)</f>
        <v>小林</v>
      </c>
      <c r="F14" s="53"/>
      <c r="G14" s="78"/>
      <c r="H14" s="16">
        <v>0</v>
      </c>
      <c r="I14" s="16" t="s">
        <v>17</v>
      </c>
      <c r="J14" s="17">
        <v>2</v>
      </c>
      <c r="K14" s="16">
        <v>0</v>
      </c>
      <c r="L14" s="16" t="s">
        <v>11</v>
      </c>
      <c r="M14" s="17">
        <v>2</v>
      </c>
      <c r="N14" s="83"/>
      <c r="O14" s="84"/>
      <c r="P14" s="85"/>
      <c r="Q14" s="38"/>
      <c r="R14" s="16">
        <v>3</v>
      </c>
      <c r="S14" s="17"/>
      <c r="T14" s="5"/>
      <c r="U14" s="6"/>
      <c r="Z14" s="4"/>
      <c r="AB14" s="52" t="str">
        <f>LOOKUP(AS13,$E$34:$E$59,$J$34:$J$59)</f>
        <v>寺田</v>
      </c>
      <c r="AC14" s="53"/>
      <c r="AD14" s="78"/>
      <c r="AE14" s="16">
        <v>2</v>
      </c>
      <c r="AF14" s="16" t="s">
        <v>41</v>
      </c>
      <c r="AG14" s="17">
        <v>1</v>
      </c>
      <c r="AH14" s="16">
        <v>0</v>
      </c>
      <c r="AI14" s="16" t="s">
        <v>41</v>
      </c>
      <c r="AJ14" s="17">
        <v>2</v>
      </c>
      <c r="AK14" s="83"/>
      <c r="AL14" s="84"/>
      <c r="AM14" s="85"/>
      <c r="AN14" s="38"/>
      <c r="AO14" s="16">
        <v>2</v>
      </c>
      <c r="AP14" s="17"/>
      <c r="AQ14" s="5"/>
      <c r="AR14" s="5"/>
      <c r="AS14" s="16"/>
      <c r="AT14" s="5"/>
      <c r="AU14" s="5"/>
      <c r="AV14" s="5"/>
    </row>
    <row r="15" spans="5:51" ht="12.75" customHeight="1">
      <c r="E15" s="54" t="str">
        <f>LOOKUP(B13,$E$34:$E$59,$M$34:$M$59)</f>
        <v>葉山</v>
      </c>
      <c r="F15" s="55"/>
      <c r="G15" s="79"/>
      <c r="H15" s="8"/>
      <c r="I15" s="8"/>
      <c r="J15" s="9"/>
      <c r="K15" s="8"/>
      <c r="L15" s="8"/>
      <c r="M15" s="9"/>
      <c r="N15" s="86"/>
      <c r="O15" s="87"/>
      <c r="P15" s="88"/>
      <c r="Q15" s="35"/>
      <c r="R15" s="36"/>
      <c r="S15" s="37"/>
      <c r="T15" s="5"/>
      <c r="U15" s="6"/>
      <c r="W15" s="97" t="s">
        <v>19</v>
      </c>
      <c r="X15" s="97"/>
      <c r="Y15" s="18"/>
      <c r="Z15" s="4"/>
      <c r="AB15" s="54" t="str">
        <f>LOOKUP(AS13,$E$34:$E$59,$M$34:$M$59)</f>
        <v>小林</v>
      </c>
      <c r="AC15" s="55"/>
      <c r="AD15" s="79"/>
      <c r="AE15" s="8"/>
      <c r="AF15" s="8"/>
      <c r="AG15" s="9"/>
      <c r="AH15" s="8"/>
      <c r="AI15" s="8"/>
      <c r="AJ15" s="9"/>
      <c r="AK15" s="86"/>
      <c r="AL15" s="87"/>
      <c r="AM15" s="88"/>
      <c r="AN15" s="35"/>
      <c r="AO15" s="36"/>
      <c r="AP15" s="37"/>
      <c r="AQ15" s="19"/>
      <c r="AR15" s="5"/>
      <c r="AS15" s="16"/>
      <c r="AT15" s="5"/>
      <c r="AU15" s="5"/>
      <c r="AV15" s="5"/>
      <c r="AW15" s="5"/>
      <c r="AX15" s="5"/>
      <c r="AY15" s="5"/>
    </row>
    <row r="16" spans="5:51" ht="12.75" customHeight="1" thickBot="1">
      <c r="E16" s="41"/>
      <c r="F16" s="41"/>
      <c r="G16" s="4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  <c r="V16" s="8"/>
      <c r="W16" s="8"/>
      <c r="X16" s="61"/>
      <c r="Y16" s="73"/>
      <c r="Z16" s="4"/>
      <c r="AQ16" s="5"/>
      <c r="AR16" s="5"/>
      <c r="AS16" s="16"/>
      <c r="AT16" s="5"/>
      <c r="AU16" s="5"/>
      <c r="AV16" s="5"/>
      <c r="AW16" s="5"/>
      <c r="AX16" s="5"/>
      <c r="AY16" s="5"/>
    </row>
    <row r="17" spans="5:51" ht="12.75" customHeight="1" thickTop="1">
      <c r="E17" s="15" t="s">
        <v>16</v>
      </c>
      <c r="F17" s="1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4"/>
      <c r="V17" s="26">
        <v>0</v>
      </c>
      <c r="X17" s="5"/>
      <c r="Y17" s="16">
        <v>2</v>
      </c>
      <c r="Z17" s="59"/>
      <c r="AB17" s="15" t="s">
        <v>43</v>
      </c>
      <c r="AC17" s="10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T17" s="22"/>
      <c r="AU17" s="22"/>
      <c r="AV17" s="22"/>
      <c r="AW17" s="5"/>
      <c r="AX17" s="5"/>
      <c r="AY17" s="5"/>
    </row>
    <row r="18" spans="5:51" ht="12.75" customHeight="1">
      <c r="E18" s="80"/>
      <c r="F18" s="81"/>
      <c r="G18" s="82"/>
      <c r="H18" s="92" t="str">
        <f>E21</f>
        <v>バネット</v>
      </c>
      <c r="I18" s="93"/>
      <c r="J18" s="94"/>
      <c r="K18" s="92" t="str">
        <f>E24</f>
        <v>IBC Jr</v>
      </c>
      <c r="L18" s="93"/>
      <c r="M18" s="94"/>
      <c r="N18" s="92" t="str">
        <f>E27</f>
        <v>ＮＢＡ</v>
      </c>
      <c r="O18" s="93"/>
      <c r="P18" s="94"/>
      <c r="Q18" s="1"/>
      <c r="R18" s="2"/>
      <c r="S18" s="3"/>
      <c r="T18" s="5"/>
      <c r="U18" s="64"/>
      <c r="Z18" s="59"/>
      <c r="AB18" s="80"/>
      <c r="AC18" s="81"/>
      <c r="AD18" s="82"/>
      <c r="AE18" s="92" t="str">
        <f>AB21</f>
        <v>バネット</v>
      </c>
      <c r="AF18" s="93"/>
      <c r="AG18" s="94"/>
      <c r="AH18" s="92" t="str">
        <f>AB24</f>
        <v>シャープ</v>
      </c>
      <c r="AI18" s="93"/>
      <c r="AJ18" s="94"/>
      <c r="AK18" s="92" t="str">
        <f>AB27</f>
        <v>NANAHA Jr</v>
      </c>
      <c r="AL18" s="93"/>
      <c r="AM18" s="94"/>
      <c r="AN18" s="1"/>
      <c r="AO18" s="2"/>
      <c r="AP18" s="3"/>
      <c r="AT18" s="19"/>
      <c r="AU18" s="19"/>
      <c r="AV18" s="19"/>
      <c r="AW18" s="5"/>
      <c r="AX18" s="5"/>
      <c r="AY18" s="5"/>
    </row>
    <row r="19" spans="5:51" ht="12.75" customHeight="1">
      <c r="E19" s="83"/>
      <c r="F19" s="84"/>
      <c r="G19" s="85"/>
      <c r="H19" s="52" t="str">
        <f>E22</f>
        <v>大久保</v>
      </c>
      <c r="I19" s="53"/>
      <c r="J19" s="78"/>
      <c r="K19" s="52" t="str">
        <f>E25</f>
        <v>土屋</v>
      </c>
      <c r="L19" s="53"/>
      <c r="M19" s="78"/>
      <c r="N19" s="52" t="str">
        <f>E28</f>
        <v>関根</v>
      </c>
      <c r="O19" s="53"/>
      <c r="P19" s="78"/>
      <c r="Q19" s="52" t="s">
        <v>0</v>
      </c>
      <c r="R19" s="53"/>
      <c r="S19" s="78"/>
      <c r="T19" s="5"/>
      <c r="U19" s="64"/>
      <c r="Z19" s="59"/>
      <c r="AB19" s="83"/>
      <c r="AC19" s="84"/>
      <c r="AD19" s="85"/>
      <c r="AE19" s="52" t="str">
        <f>AB22</f>
        <v>倉林</v>
      </c>
      <c r="AF19" s="53"/>
      <c r="AG19" s="78"/>
      <c r="AH19" s="52" t="str">
        <f>AB25</f>
        <v>平久井</v>
      </c>
      <c r="AI19" s="53"/>
      <c r="AJ19" s="78"/>
      <c r="AK19" s="52" t="str">
        <f>AB28</f>
        <v>星</v>
      </c>
      <c r="AL19" s="53"/>
      <c r="AM19" s="78"/>
      <c r="AN19" s="52" t="s">
        <v>0</v>
      </c>
      <c r="AO19" s="53"/>
      <c r="AP19" s="78"/>
      <c r="AT19" s="19"/>
      <c r="AU19" s="19"/>
      <c r="AV19" s="19"/>
      <c r="AW19" s="5"/>
      <c r="AX19" s="5"/>
      <c r="AY19" s="5"/>
    </row>
    <row r="20" spans="5:51" ht="12.75" customHeight="1">
      <c r="E20" s="86"/>
      <c r="F20" s="87"/>
      <c r="G20" s="88"/>
      <c r="H20" s="54" t="str">
        <f>E23</f>
        <v>神戸</v>
      </c>
      <c r="I20" s="55"/>
      <c r="J20" s="79"/>
      <c r="K20" s="54" t="str">
        <f>E26</f>
        <v>後藤</v>
      </c>
      <c r="L20" s="55"/>
      <c r="M20" s="79"/>
      <c r="N20" s="54" t="str">
        <f>E29</f>
        <v>関根</v>
      </c>
      <c r="O20" s="55"/>
      <c r="P20" s="79"/>
      <c r="Q20" s="7"/>
      <c r="R20" s="8"/>
      <c r="S20" s="9"/>
      <c r="T20" s="5"/>
      <c r="U20" s="64"/>
      <c r="Z20" s="59"/>
      <c r="AB20" s="86"/>
      <c r="AC20" s="87"/>
      <c r="AD20" s="88"/>
      <c r="AE20" s="54" t="str">
        <f>AB23</f>
        <v>宇根</v>
      </c>
      <c r="AF20" s="55"/>
      <c r="AG20" s="79"/>
      <c r="AH20" s="54" t="str">
        <f>AB26</f>
        <v>永島</v>
      </c>
      <c r="AI20" s="55"/>
      <c r="AJ20" s="79"/>
      <c r="AK20" s="54" t="str">
        <f>AB29</f>
        <v>鍋島</v>
      </c>
      <c r="AL20" s="55"/>
      <c r="AM20" s="79"/>
      <c r="AN20" s="7"/>
      <c r="AO20" s="8"/>
      <c r="AP20" s="9"/>
      <c r="AT20" s="5"/>
      <c r="AU20" s="5"/>
      <c r="AV20" s="5"/>
      <c r="AW20" s="5"/>
      <c r="AX20" s="5"/>
      <c r="AY20" s="5"/>
    </row>
    <row r="21" spans="2:51" ht="12.75" customHeight="1">
      <c r="B21" s="32">
        <v>8</v>
      </c>
      <c r="E21" s="92" t="str">
        <f>LOOKUP(B21,$E$34:$E$59,$G$34:$G$59)</f>
        <v>バネット</v>
      </c>
      <c r="F21" s="93"/>
      <c r="G21" s="94"/>
      <c r="H21" s="80"/>
      <c r="I21" s="81"/>
      <c r="J21" s="82"/>
      <c r="K21" s="5" t="s">
        <v>9</v>
      </c>
      <c r="L21" s="5"/>
      <c r="M21" s="6"/>
      <c r="N21" s="2" t="s">
        <v>10</v>
      </c>
      <c r="O21" s="2"/>
      <c r="P21" s="3"/>
      <c r="Q21" s="38"/>
      <c r="R21" s="16"/>
      <c r="S21" s="17"/>
      <c r="U21" s="64"/>
      <c r="Z21" s="59"/>
      <c r="AB21" s="92" t="str">
        <f>LOOKUP(AS21,$E$34:$E$59,$G$34:$G$59)</f>
        <v>バネット</v>
      </c>
      <c r="AC21" s="93"/>
      <c r="AD21" s="94"/>
      <c r="AE21" s="80"/>
      <c r="AF21" s="81"/>
      <c r="AG21" s="82"/>
      <c r="AH21" s="5" t="s">
        <v>39</v>
      </c>
      <c r="AI21" s="5"/>
      <c r="AJ21" s="6"/>
      <c r="AK21" s="2" t="s">
        <v>40</v>
      </c>
      <c r="AL21" s="2"/>
      <c r="AM21" s="3"/>
      <c r="AN21" s="38"/>
      <c r="AO21" s="16"/>
      <c r="AP21" s="17"/>
      <c r="AS21" s="33">
        <v>10</v>
      </c>
      <c r="AT21" s="5"/>
      <c r="AU21" s="5"/>
      <c r="AV21" s="5"/>
      <c r="AW21" s="5"/>
      <c r="AX21" s="5"/>
      <c r="AY21" s="5"/>
    </row>
    <row r="22" spans="5:51" ht="12.75" customHeight="1">
      <c r="E22" s="52" t="str">
        <f>LOOKUP(B21,$E$34:$E$59,$J$34:$J$59)</f>
        <v>大久保</v>
      </c>
      <c r="F22" s="53"/>
      <c r="G22" s="78"/>
      <c r="H22" s="83"/>
      <c r="I22" s="84"/>
      <c r="J22" s="85"/>
      <c r="K22" s="16">
        <v>0</v>
      </c>
      <c r="L22" s="16" t="s">
        <v>17</v>
      </c>
      <c r="M22" s="17">
        <v>2</v>
      </c>
      <c r="N22" s="16">
        <v>2</v>
      </c>
      <c r="O22" s="16" t="s">
        <v>17</v>
      </c>
      <c r="P22" s="17">
        <v>0</v>
      </c>
      <c r="Q22" s="38"/>
      <c r="R22" s="42">
        <v>2</v>
      </c>
      <c r="S22" s="17"/>
      <c r="U22" s="64"/>
      <c r="Z22" s="59"/>
      <c r="AA22" s="19"/>
      <c r="AB22" s="52" t="str">
        <f>LOOKUP(AS21,$E$34:$E$59,$J$34:$J$59)</f>
        <v>倉林</v>
      </c>
      <c r="AC22" s="53"/>
      <c r="AD22" s="78"/>
      <c r="AE22" s="83"/>
      <c r="AF22" s="84"/>
      <c r="AG22" s="85"/>
      <c r="AH22" s="16">
        <v>1</v>
      </c>
      <c r="AI22" s="16" t="s">
        <v>41</v>
      </c>
      <c r="AJ22" s="17">
        <v>2</v>
      </c>
      <c r="AK22" s="16">
        <v>0</v>
      </c>
      <c r="AL22" s="16" t="s">
        <v>41</v>
      </c>
      <c r="AM22" s="17">
        <v>2</v>
      </c>
      <c r="AN22" s="38"/>
      <c r="AO22" s="42">
        <v>3</v>
      </c>
      <c r="AP22" s="17"/>
      <c r="AS22" s="16"/>
      <c r="AT22" s="5"/>
      <c r="AU22" s="5"/>
      <c r="AV22" s="5"/>
      <c r="AW22" s="5"/>
      <c r="AX22" s="5"/>
      <c r="AY22" s="5"/>
    </row>
    <row r="23" spans="5:51" ht="12.75" customHeight="1" thickBot="1">
      <c r="E23" s="54" t="str">
        <f>LOOKUP(B21,$E$34:$E$59,$M$34:$M$59)</f>
        <v>神戸</v>
      </c>
      <c r="F23" s="55"/>
      <c r="G23" s="79"/>
      <c r="H23" s="86"/>
      <c r="I23" s="87"/>
      <c r="J23" s="88"/>
      <c r="K23" s="8"/>
      <c r="L23" s="8"/>
      <c r="M23" s="9"/>
      <c r="N23" s="8"/>
      <c r="O23" s="8"/>
      <c r="P23" s="9"/>
      <c r="Q23" s="35"/>
      <c r="R23" s="36"/>
      <c r="S23" s="37"/>
      <c r="U23" s="62"/>
      <c r="Z23" s="61"/>
      <c r="AA23" s="19"/>
      <c r="AB23" s="54" t="str">
        <f>LOOKUP(AS21,$E$34:$E$59,$M$34:$M$59)</f>
        <v>宇根</v>
      </c>
      <c r="AC23" s="55"/>
      <c r="AD23" s="79"/>
      <c r="AE23" s="86"/>
      <c r="AF23" s="87"/>
      <c r="AG23" s="88"/>
      <c r="AH23" s="8"/>
      <c r="AI23" s="8"/>
      <c r="AJ23" s="9"/>
      <c r="AK23" s="8"/>
      <c r="AL23" s="8"/>
      <c r="AM23" s="9"/>
      <c r="AN23" s="35"/>
      <c r="AO23" s="36"/>
      <c r="AP23" s="37"/>
      <c r="AQ23" s="5"/>
      <c r="AR23" s="5"/>
      <c r="AS23" s="16"/>
      <c r="AT23" s="5"/>
      <c r="AU23" s="5"/>
      <c r="AV23" s="5"/>
      <c r="AW23" s="5"/>
      <c r="AX23" s="5"/>
      <c r="AY23" s="5"/>
    </row>
    <row r="24" spans="2:48" ht="12.75" customHeight="1" thickTop="1">
      <c r="B24" s="32">
        <v>1</v>
      </c>
      <c r="E24" s="92" t="str">
        <f>LOOKUP(B24,$E$34:$E$59,$G$34:$G$59)</f>
        <v>IBC Jr</v>
      </c>
      <c r="F24" s="93"/>
      <c r="G24" s="94"/>
      <c r="H24" s="5" t="s">
        <v>9</v>
      </c>
      <c r="I24" s="5"/>
      <c r="J24" s="6"/>
      <c r="K24" s="80"/>
      <c r="L24" s="81"/>
      <c r="M24" s="82"/>
      <c r="N24" s="5" t="s">
        <v>18</v>
      </c>
      <c r="O24" s="5"/>
      <c r="P24" s="6"/>
      <c r="Q24" s="38"/>
      <c r="R24" s="56" t="s">
        <v>207</v>
      </c>
      <c r="S24" s="17"/>
      <c r="U24" s="5"/>
      <c r="V24" s="26">
        <v>2</v>
      </c>
      <c r="Y24" s="26">
        <v>2</v>
      </c>
      <c r="Z24" s="5"/>
      <c r="AA24" s="19"/>
      <c r="AB24" s="92" t="str">
        <f>LOOKUP(AS24,$E$34:$E$59,$G$34:$G$59)</f>
        <v>シャープ</v>
      </c>
      <c r="AC24" s="93"/>
      <c r="AD24" s="94"/>
      <c r="AE24" s="5" t="s">
        <v>39</v>
      </c>
      <c r="AF24" s="5"/>
      <c r="AG24" s="6"/>
      <c r="AH24" s="80"/>
      <c r="AI24" s="81"/>
      <c r="AJ24" s="82"/>
      <c r="AK24" s="5" t="s">
        <v>42</v>
      </c>
      <c r="AL24" s="5"/>
      <c r="AM24" s="6"/>
      <c r="AN24" s="38"/>
      <c r="AO24" s="16"/>
      <c r="AP24" s="17"/>
      <c r="AQ24" s="5"/>
      <c r="AR24" s="5"/>
      <c r="AS24" s="33">
        <v>5</v>
      </c>
      <c r="AT24" s="5"/>
      <c r="AU24" s="5"/>
      <c r="AV24" s="5"/>
    </row>
    <row r="25" spans="5:48" ht="12.75" customHeight="1">
      <c r="E25" s="52" t="str">
        <f>LOOKUP(B24,$E$34:$E$59,$J$34:$J$59)</f>
        <v>土屋</v>
      </c>
      <c r="F25" s="53"/>
      <c r="G25" s="78"/>
      <c r="H25" s="16">
        <v>2</v>
      </c>
      <c r="I25" s="16" t="s">
        <v>17</v>
      </c>
      <c r="J25" s="17">
        <v>0</v>
      </c>
      <c r="K25" s="83"/>
      <c r="L25" s="84"/>
      <c r="M25" s="85"/>
      <c r="N25" s="16">
        <v>2</v>
      </c>
      <c r="O25" s="16" t="s">
        <v>11</v>
      </c>
      <c r="P25" s="17">
        <v>0</v>
      </c>
      <c r="Q25" s="38"/>
      <c r="R25" s="16">
        <v>1</v>
      </c>
      <c r="S25" s="17"/>
      <c r="Z25" s="5"/>
      <c r="AA25" s="5"/>
      <c r="AB25" s="52" t="str">
        <f>LOOKUP(AS24,$E$34:$E$59,$J$34:$J$59)</f>
        <v>平久井</v>
      </c>
      <c r="AC25" s="53"/>
      <c r="AD25" s="78"/>
      <c r="AE25" s="16">
        <v>2</v>
      </c>
      <c r="AF25" s="16" t="s">
        <v>41</v>
      </c>
      <c r="AG25" s="17">
        <v>1</v>
      </c>
      <c r="AH25" s="83"/>
      <c r="AI25" s="84"/>
      <c r="AJ25" s="85"/>
      <c r="AK25" s="16">
        <v>0</v>
      </c>
      <c r="AL25" s="16" t="s">
        <v>41</v>
      </c>
      <c r="AM25" s="17">
        <v>2</v>
      </c>
      <c r="AN25" s="38"/>
      <c r="AO25" s="16">
        <v>2</v>
      </c>
      <c r="AP25" s="17"/>
      <c r="AQ25" s="5"/>
      <c r="AR25" s="5"/>
      <c r="AS25" s="16"/>
      <c r="AT25" s="5"/>
      <c r="AU25" s="5"/>
      <c r="AV25" s="5"/>
    </row>
    <row r="26" spans="5:48" ht="12.75" customHeight="1">
      <c r="E26" s="54" t="str">
        <f>LOOKUP(B24,$E$34:$E$59,$M$34:$M$59)</f>
        <v>後藤</v>
      </c>
      <c r="F26" s="55"/>
      <c r="G26" s="79"/>
      <c r="H26" s="8"/>
      <c r="I26" s="8"/>
      <c r="J26" s="9"/>
      <c r="K26" s="86"/>
      <c r="L26" s="87"/>
      <c r="M26" s="88"/>
      <c r="N26" s="8"/>
      <c r="O26" s="8"/>
      <c r="P26" s="9"/>
      <c r="Q26" s="35"/>
      <c r="R26" s="36"/>
      <c r="S26" s="37"/>
      <c r="Z26" s="5"/>
      <c r="AA26" s="5"/>
      <c r="AB26" s="54" t="str">
        <f>LOOKUP(AS24,$E$34:$E$59,$M$34:$M$59)</f>
        <v>永島</v>
      </c>
      <c r="AC26" s="55"/>
      <c r="AD26" s="79"/>
      <c r="AE26" s="8"/>
      <c r="AF26" s="8"/>
      <c r="AG26" s="9"/>
      <c r="AH26" s="86"/>
      <c r="AI26" s="87"/>
      <c r="AJ26" s="88"/>
      <c r="AK26" s="8"/>
      <c r="AL26" s="8"/>
      <c r="AM26" s="9"/>
      <c r="AN26" s="35"/>
      <c r="AO26" s="36"/>
      <c r="AP26" s="37"/>
      <c r="AQ26" s="5"/>
      <c r="AR26" s="5"/>
      <c r="AS26" s="16"/>
      <c r="AT26" s="5"/>
      <c r="AU26" s="5"/>
      <c r="AV26" s="5"/>
    </row>
    <row r="27" spans="2:48" ht="12.75" customHeight="1">
      <c r="B27" s="32">
        <v>2</v>
      </c>
      <c r="E27" s="92" t="str">
        <f>LOOKUP(B27,$E$34:$E$59,$G$34:$G$59)</f>
        <v>ＮＢＡ</v>
      </c>
      <c r="F27" s="93"/>
      <c r="G27" s="94"/>
      <c r="H27" s="2" t="s">
        <v>10</v>
      </c>
      <c r="I27" s="2"/>
      <c r="J27" s="3"/>
      <c r="K27" s="5" t="s">
        <v>18</v>
      </c>
      <c r="L27" s="5"/>
      <c r="M27" s="6"/>
      <c r="N27" s="80"/>
      <c r="O27" s="81"/>
      <c r="P27" s="82"/>
      <c r="Q27" s="38"/>
      <c r="R27" s="16"/>
      <c r="S27" s="17"/>
      <c r="Z27" s="5"/>
      <c r="AA27" s="5"/>
      <c r="AB27" s="92" t="str">
        <f>LOOKUP(AS27,$E$34:$E$59,$G$34:$G$59)</f>
        <v>NANAHA Jr</v>
      </c>
      <c r="AC27" s="93"/>
      <c r="AD27" s="94"/>
      <c r="AE27" s="2" t="s">
        <v>40</v>
      </c>
      <c r="AF27" s="2"/>
      <c r="AG27" s="3"/>
      <c r="AH27" s="5" t="s">
        <v>42</v>
      </c>
      <c r="AI27" s="5"/>
      <c r="AJ27" s="6"/>
      <c r="AK27" s="80"/>
      <c r="AL27" s="81"/>
      <c r="AM27" s="82"/>
      <c r="AN27" s="38"/>
      <c r="AO27" s="56" t="s">
        <v>19</v>
      </c>
      <c r="AP27" s="17"/>
      <c r="AQ27" s="5"/>
      <c r="AR27" s="5"/>
      <c r="AS27" s="33">
        <v>6</v>
      </c>
      <c r="AT27" s="5"/>
      <c r="AU27" s="5"/>
      <c r="AV27" s="5"/>
    </row>
    <row r="28" spans="5:45" ht="12.75" customHeight="1">
      <c r="E28" s="52" t="str">
        <f>LOOKUP(B27,$E$34:$E$59,$J$34:$J$59)</f>
        <v>関根</v>
      </c>
      <c r="F28" s="53"/>
      <c r="G28" s="78"/>
      <c r="H28" s="16">
        <v>0</v>
      </c>
      <c r="I28" s="16" t="s">
        <v>17</v>
      </c>
      <c r="J28" s="17">
        <v>2</v>
      </c>
      <c r="K28" s="16">
        <v>0</v>
      </c>
      <c r="L28" s="16" t="s">
        <v>11</v>
      </c>
      <c r="M28" s="17">
        <v>2</v>
      </c>
      <c r="N28" s="83"/>
      <c r="O28" s="84"/>
      <c r="P28" s="85"/>
      <c r="Q28" s="38"/>
      <c r="R28" s="16">
        <v>3</v>
      </c>
      <c r="S28" s="17"/>
      <c r="AB28" s="52" t="str">
        <f>LOOKUP(AS27,$E$34:$E$59,$J$34:$J$59)</f>
        <v>星</v>
      </c>
      <c r="AC28" s="53"/>
      <c r="AD28" s="78"/>
      <c r="AE28" s="16">
        <v>2</v>
      </c>
      <c r="AF28" s="16" t="s">
        <v>41</v>
      </c>
      <c r="AG28" s="17">
        <v>0</v>
      </c>
      <c r="AH28" s="16">
        <v>2</v>
      </c>
      <c r="AI28" s="16" t="s">
        <v>41</v>
      </c>
      <c r="AJ28" s="17">
        <v>0</v>
      </c>
      <c r="AK28" s="83"/>
      <c r="AL28" s="84"/>
      <c r="AM28" s="85"/>
      <c r="AN28" s="38"/>
      <c r="AO28" s="16">
        <v>1</v>
      </c>
      <c r="AP28" s="17"/>
      <c r="AQ28" s="5"/>
      <c r="AR28" s="5"/>
      <c r="AS28" s="16"/>
    </row>
    <row r="29" spans="5:45" ht="12.75" customHeight="1">
      <c r="E29" s="54" t="str">
        <f>LOOKUP(B27,$E$34:$E$59,$M$34:$M$59)</f>
        <v>関根</v>
      </c>
      <c r="F29" s="55"/>
      <c r="G29" s="79"/>
      <c r="H29" s="8"/>
      <c r="I29" s="8"/>
      <c r="J29" s="9"/>
      <c r="K29" s="8"/>
      <c r="L29" s="8"/>
      <c r="M29" s="9"/>
      <c r="N29" s="86"/>
      <c r="O29" s="87"/>
      <c r="P29" s="88"/>
      <c r="Q29" s="35"/>
      <c r="R29" s="36"/>
      <c r="S29" s="37"/>
      <c r="AB29" s="54" t="str">
        <f>LOOKUP(AS27,$E$34:$E$59,$M$34:$M$59)</f>
        <v>鍋島</v>
      </c>
      <c r="AC29" s="55"/>
      <c r="AD29" s="79"/>
      <c r="AE29" s="8"/>
      <c r="AF29" s="8"/>
      <c r="AG29" s="9"/>
      <c r="AH29" s="8"/>
      <c r="AI29" s="8"/>
      <c r="AJ29" s="9"/>
      <c r="AK29" s="86"/>
      <c r="AL29" s="87"/>
      <c r="AM29" s="88"/>
      <c r="AN29" s="35"/>
      <c r="AO29" s="36"/>
      <c r="AP29" s="37"/>
      <c r="AQ29" s="19"/>
      <c r="AR29" s="5"/>
      <c r="AS29" s="16"/>
    </row>
    <row r="30" ht="12.75" customHeight="1"/>
    <row r="31" ht="12" customHeight="1" hidden="1"/>
    <row r="32" spans="4:43" ht="24" hidden="1">
      <c r="D32" s="102" t="s">
        <v>127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</row>
    <row r="33" spans="5:21" ht="13.5" hidden="1">
      <c r="E33" s="89" t="s">
        <v>22</v>
      </c>
      <c r="F33" s="89"/>
      <c r="G33" s="89" t="s">
        <v>23</v>
      </c>
      <c r="H33" s="89"/>
      <c r="I33" s="89"/>
      <c r="J33" s="89" t="s">
        <v>24</v>
      </c>
      <c r="K33" s="89"/>
      <c r="L33" s="89"/>
      <c r="M33" s="89" t="s">
        <v>25</v>
      </c>
      <c r="N33" s="89"/>
      <c r="O33" s="91"/>
      <c r="P33" s="29" t="s">
        <v>26</v>
      </c>
      <c r="Q33" s="30"/>
      <c r="R33" s="30"/>
      <c r="S33" s="30"/>
      <c r="T33" s="30"/>
      <c r="U33" s="31"/>
    </row>
    <row r="34" spans="5:21" ht="13.5" hidden="1">
      <c r="E34" s="89">
        <v>1</v>
      </c>
      <c r="F34" s="89"/>
      <c r="G34" s="90" t="s">
        <v>94</v>
      </c>
      <c r="H34" s="90"/>
      <c r="I34" s="90"/>
      <c r="J34" s="90" t="s">
        <v>97</v>
      </c>
      <c r="K34" s="90"/>
      <c r="L34" s="90"/>
      <c r="M34" s="90" t="s">
        <v>103</v>
      </c>
      <c r="N34" s="90"/>
      <c r="O34" s="90"/>
      <c r="P34" s="27" t="s">
        <v>192</v>
      </c>
      <c r="Q34" s="24"/>
      <c r="R34" s="24"/>
      <c r="S34" s="24"/>
      <c r="T34" s="24"/>
      <c r="U34" s="28"/>
    </row>
    <row r="35" spans="5:21" ht="13.5" hidden="1">
      <c r="E35" s="89">
        <v>2</v>
      </c>
      <c r="F35" s="89"/>
      <c r="G35" s="90" t="s">
        <v>130</v>
      </c>
      <c r="H35" s="90"/>
      <c r="I35" s="90"/>
      <c r="J35" s="90" t="s">
        <v>131</v>
      </c>
      <c r="K35" s="90"/>
      <c r="L35" s="90"/>
      <c r="M35" s="90" t="s">
        <v>131</v>
      </c>
      <c r="N35" s="90"/>
      <c r="O35" s="90"/>
      <c r="P35" s="27"/>
      <c r="Q35" s="24"/>
      <c r="R35" s="24"/>
      <c r="S35" s="24"/>
      <c r="T35" s="24"/>
      <c r="U35" s="28"/>
    </row>
    <row r="36" spans="5:21" ht="13.5" hidden="1">
      <c r="E36" s="89">
        <v>3</v>
      </c>
      <c r="F36" s="89"/>
      <c r="G36" s="90" t="s">
        <v>138</v>
      </c>
      <c r="H36" s="90"/>
      <c r="I36" s="90"/>
      <c r="J36" s="90" t="s">
        <v>68</v>
      </c>
      <c r="K36" s="90"/>
      <c r="L36" s="90"/>
      <c r="M36" s="90" t="s">
        <v>139</v>
      </c>
      <c r="N36" s="90"/>
      <c r="O36" s="90"/>
      <c r="P36" s="27"/>
      <c r="Q36" s="24"/>
      <c r="R36" s="24"/>
      <c r="S36" s="24"/>
      <c r="T36" s="24"/>
      <c r="U36" s="28"/>
    </row>
    <row r="37" spans="5:21" ht="13.5" hidden="1">
      <c r="E37" s="89">
        <v>4</v>
      </c>
      <c r="F37" s="89"/>
      <c r="G37" s="90" t="s">
        <v>138</v>
      </c>
      <c r="H37" s="90"/>
      <c r="I37" s="90"/>
      <c r="J37" s="90" t="s">
        <v>140</v>
      </c>
      <c r="K37" s="90"/>
      <c r="L37" s="90"/>
      <c r="M37" s="90" t="s">
        <v>141</v>
      </c>
      <c r="N37" s="90"/>
      <c r="O37" s="90"/>
      <c r="P37" s="27"/>
      <c r="Q37" s="24"/>
      <c r="R37" s="24"/>
      <c r="S37" s="24"/>
      <c r="T37" s="24"/>
      <c r="U37" s="28"/>
    </row>
    <row r="38" spans="5:21" ht="13.5" hidden="1">
      <c r="E38" s="89">
        <v>5</v>
      </c>
      <c r="F38" s="89"/>
      <c r="G38" s="90" t="s">
        <v>144</v>
      </c>
      <c r="H38" s="90"/>
      <c r="I38" s="90"/>
      <c r="J38" s="90" t="s">
        <v>148</v>
      </c>
      <c r="K38" s="90"/>
      <c r="L38" s="90"/>
      <c r="M38" s="90" t="s">
        <v>149</v>
      </c>
      <c r="N38" s="90"/>
      <c r="O38" s="90"/>
      <c r="P38" s="27"/>
      <c r="Q38" s="24"/>
      <c r="R38" s="24"/>
      <c r="S38" s="24"/>
      <c r="T38" s="24"/>
      <c r="U38" s="28"/>
    </row>
    <row r="39" spans="5:21" ht="13.5" hidden="1">
      <c r="E39" s="89">
        <v>6</v>
      </c>
      <c r="F39" s="89"/>
      <c r="G39" s="90" t="s">
        <v>193</v>
      </c>
      <c r="H39" s="90"/>
      <c r="I39" s="90"/>
      <c r="J39" s="90" t="s">
        <v>163</v>
      </c>
      <c r="K39" s="90"/>
      <c r="L39" s="90"/>
      <c r="M39" s="90" t="s">
        <v>164</v>
      </c>
      <c r="N39" s="90"/>
      <c r="O39" s="90"/>
      <c r="P39" s="27" t="s">
        <v>194</v>
      </c>
      <c r="Q39" s="24"/>
      <c r="R39" s="24"/>
      <c r="S39" s="24"/>
      <c r="T39" s="24"/>
      <c r="U39" s="28"/>
    </row>
    <row r="40" spans="5:21" ht="13.5" hidden="1">
      <c r="E40" s="89">
        <v>7</v>
      </c>
      <c r="F40" s="89"/>
      <c r="G40" s="90" t="s">
        <v>167</v>
      </c>
      <c r="H40" s="90"/>
      <c r="I40" s="90"/>
      <c r="J40" s="90" t="s">
        <v>174</v>
      </c>
      <c r="K40" s="90"/>
      <c r="L40" s="90"/>
      <c r="M40" s="90" t="s">
        <v>175</v>
      </c>
      <c r="N40" s="90"/>
      <c r="O40" s="90"/>
      <c r="P40" s="27" t="s">
        <v>194</v>
      </c>
      <c r="Q40" s="24"/>
      <c r="R40" s="24"/>
      <c r="S40" s="24"/>
      <c r="T40" s="24"/>
      <c r="U40" s="28"/>
    </row>
    <row r="41" spans="5:21" ht="13.5" hidden="1">
      <c r="E41" s="89">
        <v>8</v>
      </c>
      <c r="F41" s="89"/>
      <c r="G41" s="90" t="s">
        <v>167</v>
      </c>
      <c r="H41" s="90"/>
      <c r="I41" s="90"/>
      <c r="J41" s="90" t="s">
        <v>176</v>
      </c>
      <c r="K41" s="90"/>
      <c r="L41" s="90"/>
      <c r="M41" s="90" t="s">
        <v>177</v>
      </c>
      <c r="N41" s="90"/>
      <c r="O41" s="90"/>
      <c r="P41" s="27" t="s">
        <v>194</v>
      </c>
      <c r="Q41" s="24"/>
      <c r="R41" s="24"/>
      <c r="S41" s="24"/>
      <c r="T41" s="24"/>
      <c r="U41" s="28"/>
    </row>
    <row r="42" spans="5:21" ht="13.5" hidden="1">
      <c r="E42" s="89">
        <v>9</v>
      </c>
      <c r="F42" s="89"/>
      <c r="G42" s="90" t="s">
        <v>167</v>
      </c>
      <c r="H42" s="90"/>
      <c r="I42" s="90"/>
      <c r="J42" s="90" t="s">
        <v>178</v>
      </c>
      <c r="K42" s="90"/>
      <c r="L42" s="90"/>
      <c r="M42" s="90" t="s">
        <v>179</v>
      </c>
      <c r="N42" s="90"/>
      <c r="O42" s="90"/>
      <c r="P42" s="27" t="s">
        <v>194</v>
      </c>
      <c r="Q42" s="24"/>
      <c r="R42" s="24"/>
      <c r="S42" s="24"/>
      <c r="T42" s="24"/>
      <c r="U42" s="28"/>
    </row>
    <row r="43" spans="5:21" ht="13.5" hidden="1">
      <c r="E43" s="89">
        <v>10</v>
      </c>
      <c r="F43" s="89"/>
      <c r="G43" s="90" t="s">
        <v>167</v>
      </c>
      <c r="H43" s="90"/>
      <c r="I43" s="90"/>
      <c r="J43" s="90" t="s">
        <v>180</v>
      </c>
      <c r="K43" s="90"/>
      <c r="L43" s="90"/>
      <c r="M43" s="90" t="s">
        <v>181</v>
      </c>
      <c r="N43" s="90"/>
      <c r="O43" s="90"/>
      <c r="P43" s="27" t="s">
        <v>194</v>
      </c>
      <c r="Q43" s="24"/>
      <c r="R43" s="24"/>
      <c r="S43" s="24"/>
      <c r="T43" s="24"/>
      <c r="U43" s="28"/>
    </row>
    <row r="44" spans="5:21" ht="13.5" hidden="1">
      <c r="E44" s="89">
        <v>11</v>
      </c>
      <c r="F44" s="89"/>
      <c r="G44" s="90" t="s">
        <v>167</v>
      </c>
      <c r="H44" s="90"/>
      <c r="I44" s="90"/>
      <c r="J44" s="90" t="s">
        <v>182</v>
      </c>
      <c r="K44" s="90"/>
      <c r="L44" s="90"/>
      <c r="M44" s="90" t="s">
        <v>78</v>
      </c>
      <c r="N44" s="90"/>
      <c r="O44" s="90"/>
      <c r="P44" s="27" t="s">
        <v>194</v>
      </c>
      <c r="Q44" s="24"/>
      <c r="R44" s="24"/>
      <c r="S44" s="24"/>
      <c r="T44" s="24"/>
      <c r="U44" s="28"/>
    </row>
    <row r="45" spans="5:21" ht="13.5" hidden="1">
      <c r="E45" s="89">
        <v>12</v>
      </c>
      <c r="F45" s="89"/>
      <c r="G45" s="90" t="s">
        <v>183</v>
      </c>
      <c r="H45" s="90"/>
      <c r="I45" s="90"/>
      <c r="J45" s="90" t="s">
        <v>78</v>
      </c>
      <c r="K45" s="90"/>
      <c r="L45" s="90"/>
      <c r="M45" s="90" t="s">
        <v>191</v>
      </c>
      <c r="N45" s="90"/>
      <c r="O45" s="90"/>
      <c r="P45" s="27"/>
      <c r="Q45" s="24"/>
      <c r="R45" s="24"/>
      <c r="S45" s="24"/>
      <c r="T45" s="24"/>
      <c r="U45" s="28"/>
    </row>
    <row r="46" spans="5:21" ht="13.5" hidden="1">
      <c r="E46" s="89">
        <v>13</v>
      </c>
      <c r="F46" s="89"/>
      <c r="G46" s="90"/>
      <c r="H46" s="90"/>
      <c r="I46" s="90"/>
      <c r="J46" s="90"/>
      <c r="K46" s="90"/>
      <c r="L46" s="90"/>
      <c r="M46" s="90"/>
      <c r="N46" s="90"/>
      <c r="O46" s="90"/>
      <c r="P46" s="27"/>
      <c r="Q46" s="24"/>
      <c r="R46" s="24"/>
      <c r="S46" s="24"/>
      <c r="T46" s="24"/>
      <c r="U46" s="28"/>
    </row>
    <row r="47" spans="5:21" ht="13.5" hidden="1">
      <c r="E47" s="89">
        <v>14</v>
      </c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27"/>
      <c r="Q47" s="24"/>
      <c r="R47" s="24"/>
      <c r="S47" s="24"/>
      <c r="T47" s="24"/>
      <c r="U47" s="28"/>
    </row>
    <row r="48" spans="5:21" ht="13.5" hidden="1">
      <c r="E48" s="89">
        <v>15</v>
      </c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27"/>
      <c r="Q48" s="24"/>
      <c r="R48" s="24"/>
      <c r="S48" s="24"/>
      <c r="T48" s="24"/>
      <c r="U48" s="28"/>
    </row>
    <row r="49" spans="5:21" ht="13.5" hidden="1">
      <c r="E49" s="89">
        <v>16</v>
      </c>
      <c r="F49" s="89"/>
      <c r="G49" s="90"/>
      <c r="H49" s="90"/>
      <c r="I49" s="90"/>
      <c r="J49" s="90"/>
      <c r="K49" s="90"/>
      <c r="L49" s="90"/>
      <c r="M49" s="90"/>
      <c r="N49" s="90"/>
      <c r="O49" s="90"/>
      <c r="P49" s="27"/>
      <c r="Q49" s="24"/>
      <c r="R49" s="24"/>
      <c r="S49" s="24"/>
      <c r="T49" s="24"/>
      <c r="U49" s="28"/>
    </row>
    <row r="50" spans="5:21" ht="13.5" hidden="1">
      <c r="E50" s="89">
        <v>17</v>
      </c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27"/>
      <c r="Q50" s="24"/>
      <c r="R50" s="24"/>
      <c r="S50" s="24"/>
      <c r="T50" s="24"/>
      <c r="U50" s="28"/>
    </row>
    <row r="51" spans="5:21" ht="13.5" hidden="1">
      <c r="E51" s="89">
        <v>18</v>
      </c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27"/>
      <c r="Q51" s="24"/>
      <c r="R51" s="24"/>
      <c r="S51" s="24"/>
      <c r="T51" s="24"/>
      <c r="U51" s="28"/>
    </row>
    <row r="52" spans="5:21" ht="13.5" hidden="1">
      <c r="E52" s="89">
        <v>19</v>
      </c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27"/>
      <c r="Q52" s="24"/>
      <c r="R52" s="24"/>
      <c r="S52" s="24"/>
      <c r="T52" s="24"/>
      <c r="U52" s="28"/>
    </row>
    <row r="53" spans="5:21" ht="13.5" hidden="1">
      <c r="E53" s="89">
        <v>20</v>
      </c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27"/>
      <c r="Q53" s="24"/>
      <c r="R53" s="24"/>
      <c r="S53" s="24"/>
      <c r="T53" s="24"/>
      <c r="U53" s="28"/>
    </row>
    <row r="54" spans="5:21" ht="13.5" hidden="1">
      <c r="E54" s="89">
        <v>21</v>
      </c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27"/>
      <c r="Q54" s="24"/>
      <c r="R54" s="24"/>
      <c r="S54" s="24"/>
      <c r="T54" s="24"/>
      <c r="U54" s="28"/>
    </row>
    <row r="55" spans="5:21" ht="13.5" hidden="1">
      <c r="E55" s="89">
        <v>22</v>
      </c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27"/>
      <c r="Q55" s="24"/>
      <c r="R55" s="24"/>
      <c r="S55" s="24"/>
      <c r="T55" s="24"/>
      <c r="U55" s="28"/>
    </row>
    <row r="56" spans="5:21" ht="13.5" hidden="1">
      <c r="E56" s="89">
        <v>23</v>
      </c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27"/>
      <c r="Q56" s="24"/>
      <c r="R56" s="24"/>
      <c r="S56" s="24"/>
      <c r="T56" s="24"/>
      <c r="U56" s="28"/>
    </row>
    <row r="57" spans="5:21" ht="13.5" hidden="1">
      <c r="E57" s="89">
        <v>24</v>
      </c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27"/>
      <c r="Q57" s="24"/>
      <c r="R57" s="24"/>
      <c r="S57" s="24"/>
      <c r="T57" s="24"/>
      <c r="U57" s="28"/>
    </row>
    <row r="58" spans="5:21" ht="13.5" hidden="1">
      <c r="E58" s="89">
        <v>25</v>
      </c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27"/>
      <c r="Q58" s="24"/>
      <c r="R58" s="24"/>
      <c r="S58" s="24"/>
      <c r="T58" s="24"/>
      <c r="U58" s="28"/>
    </row>
    <row r="59" spans="5:21" ht="13.5" hidden="1">
      <c r="E59" s="89" t="s">
        <v>27</v>
      </c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27"/>
      <c r="Q59" s="24"/>
      <c r="R59" s="24"/>
      <c r="S59" s="24"/>
      <c r="T59" s="24"/>
      <c r="U59" s="28"/>
    </row>
    <row r="60" ht="13.5" hidden="1"/>
  </sheetData>
  <sheetProtection sheet="1" objects="1" scenarios="1"/>
  <mergeCells count="203">
    <mergeCell ref="E58:F58"/>
    <mergeCell ref="G58:I58"/>
    <mergeCell ref="J58:L58"/>
    <mergeCell ref="M58:O58"/>
    <mergeCell ref="E57:F57"/>
    <mergeCell ref="G57:I57"/>
    <mergeCell ref="J57:L57"/>
    <mergeCell ref="M57:O57"/>
    <mergeCell ref="E56:F56"/>
    <mergeCell ref="G56:I56"/>
    <mergeCell ref="J56:L56"/>
    <mergeCell ref="M56:O56"/>
    <mergeCell ref="E55:F55"/>
    <mergeCell ref="G55:I55"/>
    <mergeCell ref="J55:L55"/>
    <mergeCell ref="M55:O55"/>
    <mergeCell ref="E54:F54"/>
    <mergeCell ref="G54:I54"/>
    <mergeCell ref="J54:L54"/>
    <mergeCell ref="M54:O54"/>
    <mergeCell ref="E53:F53"/>
    <mergeCell ref="G53:I53"/>
    <mergeCell ref="J53:L53"/>
    <mergeCell ref="M53:O53"/>
    <mergeCell ref="E52:F52"/>
    <mergeCell ref="G52:I52"/>
    <mergeCell ref="J52:L52"/>
    <mergeCell ref="M52:O52"/>
    <mergeCell ref="E51:F51"/>
    <mergeCell ref="G51:I51"/>
    <mergeCell ref="J51:L51"/>
    <mergeCell ref="M51:O51"/>
    <mergeCell ref="E50:F50"/>
    <mergeCell ref="G50:I50"/>
    <mergeCell ref="J50:L50"/>
    <mergeCell ref="M50:O50"/>
    <mergeCell ref="E49:F49"/>
    <mergeCell ref="G49:I49"/>
    <mergeCell ref="J49:L49"/>
    <mergeCell ref="M49:O49"/>
    <mergeCell ref="E59:F59"/>
    <mergeCell ref="G59:I59"/>
    <mergeCell ref="J59:L59"/>
    <mergeCell ref="M59:O59"/>
    <mergeCell ref="E48:F48"/>
    <mergeCell ref="G48:I48"/>
    <mergeCell ref="J48:L48"/>
    <mergeCell ref="M48:O48"/>
    <mergeCell ref="E47:F47"/>
    <mergeCell ref="G47:I47"/>
    <mergeCell ref="J47:L47"/>
    <mergeCell ref="M47:O47"/>
    <mergeCell ref="E46:F46"/>
    <mergeCell ref="G46:I46"/>
    <mergeCell ref="J46:L46"/>
    <mergeCell ref="M46:O46"/>
    <mergeCell ref="E45:F45"/>
    <mergeCell ref="G45:I45"/>
    <mergeCell ref="J45:L45"/>
    <mergeCell ref="M45:O45"/>
    <mergeCell ref="E44:F44"/>
    <mergeCell ref="G44:I44"/>
    <mergeCell ref="J44:L44"/>
    <mergeCell ref="M44:O44"/>
    <mergeCell ref="E43:F43"/>
    <mergeCell ref="G43:I43"/>
    <mergeCell ref="J43:L43"/>
    <mergeCell ref="M43:O43"/>
    <mergeCell ref="E42:F42"/>
    <mergeCell ref="G42:I42"/>
    <mergeCell ref="J42:L42"/>
    <mergeCell ref="M42:O42"/>
    <mergeCell ref="E41:F41"/>
    <mergeCell ref="G41:I41"/>
    <mergeCell ref="J41:L41"/>
    <mergeCell ref="M41:O41"/>
    <mergeCell ref="E40:F40"/>
    <mergeCell ref="G40:I40"/>
    <mergeCell ref="J40:L40"/>
    <mergeCell ref="M40:O40"/>
    <mergeCell ref="E39:F39"/>
    <mergeCell ref="G39:I39"/>
    <mergeCell ref="J39:L39"/>
    <mergeCell ref="M39:O39"/>
    <mergeCell ref="E38:F38"/>
    <mergeCell ref="G38:I38"/>
    <mergeCell ref="J38:L38"/>
    <mergeCell ref="M38:O38"/>
    <mergeCell ref="E37:F37"/>
    <mergeCell ref="G37:I37"/>
    <mergeCell ref="J37:L37"/>
    <mergeCell ref="M37:O37"/>
    <mergeCell ref="E36:F36"/>
    <mergeCell ref="G36:I36"/>
    <mergeCell ref="J36:L36"/>
    <mergeCell ref="M36:O36"/>
    <mergeCell ref="E35:F35"/>
    <mergeCell ref="G35:I35"/>
    <mergeCell ref="J35:L35"/>
    <mergeCell ref="M35:O35"/>
    <mergeCell ref="E34:F34"/>
    <mergeCell ref="G34:I34"/>
    <mergeCell ref="J34:L34"/>
    <mergeCell ref="M34:O34"/>
    <mergeCell ref="E33:F33"/>
    <mergeCell ref="G33:I33"/>
    <mergeCell ref="J33:L33"/>
    <mergeCell ref="M33:O33"/>
    <mergeCell ref="Q19:S19"/>
    <mergeCell ref="N20:P20"/>
    <mergeCell ref="H18:J18"/>
    <mergeCell ref="K18:M18"/>
    <mergeCell ref="N18:P18"/>
    <mergeCell ref="H19:J19"/>
    <mergeCell ref="K19:M19"/>
    <mergeCell ref="N19:P19"/>
    <mergeCell ref="H21:J23"/>
    <mergeCell ref="K24:M26"/>
    <mergeCell ref="N27:P29"/>
    <mergeCell ref="H20:J20"/>
    <mergeCell ref="K20:M20"/>
    <mergeCell ref="W15:X15"/>
    <mergeCell ref="E15:G15"/>
    <mergeCell ref="E9:G9"/>
    <mergeCell ref="E11:G11"/>
    <mergeCell ref="E12:G12"/>
    <mergeCell ref="E14:G14"/>
    <mergeCell ref="E13:G13"/>
    <mergeCell ref="N13:P15"/>
    <mergeCell ref="E10:G10"/>
    <mergeCell ref="H7:J9"/>
    <mergeCell ref="N6:P6"/>
    <mergeCell ref="E29:G29"/>
    <mergeCell ref="E25:G25"/>
    <mergeCell ref="E26:G26"/>
    <mergeCell ref="E27:G27"/>
    <mergeCell ref="E28:G28"/>
    <mergeCell ref="E21:G21"/>
    <mergeCell ref="E22:G22"/>
    <mergeCell ref="E23:G23"/>
    <mergeCell ref="E24:G24"/>
    <mergeCell ref="H4:J4"/>
    <mergeCell ref="H5:J5"/>
    <mergeCell ref="H6:J6"/>
    <mergeCell ref="K4:M4"/>
    <mergeCell ref="K5:M5"/>
    <mergeCell ref="K6:M6"/>
    <mergeCell ref="E8:G8"/>
    <mergeCell ref="E7:G7"/>
    <mergeCell ref="AK5:AM5"/>
    <mergeCell ref="E18:G20"/>
    <mergeCell ref="AB11:AD11"/>
    <mergeCell ref="AB12:AD12"/>
    <mergeCell ref="AB13:AD13"/>
    <mergeCell ref="AB14:AD14"/>
    <mergeCell ref="AB15:AD15"/>
    <mergeCell ref="E4:G6"/>
    <mergeCell ref="K10:M12"/>
    <mergeCell ref="AE4:AG4"/>
    <mergeCell ref="AH4:AJ4"/>
    <mergeCell ref="AE5:AG5"/>
    <mergeCell ref="AH5:AJ5"/>
    <mergeCell ref="AB10:AD10"/>
    <mergeCell ref="AH10:AJ12"/>
    <mergeCell ref="Q5:S5"/>
    <mergeCell ref="N5:P5"/>
    <mergeCell ref="N4:P4"/>
    <mergeCell ref="AK4:AM4"/>
    <mergeCell ref="AN5:AP5"/>
    <mergeCell ref="AB7:AD7"/>
    <mergeCell ref="AE7:AG9"/>
    <mergeCell ref="AB8:AD8"/>
    <mergeCell ref="AB9:AD9"/>
    <mergeCell ref="AE6:AG6"/>
    <mergeCell ref="AH6:AJ6"/>
    <mergeCell ref="AK6:AM6"/>
    <mergeCell ref="AB4:AD6"/>
    <mergeCell ref="AK13:AM15"/>
    <mergeCell ref="AB18:AD20"/>
    <mergeCell ref="AE18:AG18"/>
    <mergeCell ref="AH18:AJ18"/>
    <mergeCell ref="AK18:AM18"/>
    <mergeCell ref="AE19:AG19"/>
    <mergeCell ref="AH19:AJ19"/>
    <mergeCell ref="AK19:AM19"/>
    <mergeCell ref="AN19:AP19"/>
    <mergeCell ref="AE20:AG20"/>
    <mergeCell ref="AH20:AJ20"/>
    <mergeCell ref="AK20:AM20"/>
    <mergeCell ref="AB21:AD21"/>
    <mergeCell ref="AE21:AG23"/>
    <mergeCell ref="AB22:AD22"/>
    <mergeCell ref="AB23:AD23"/>
    <mergeCell ref="D1:AQ1"/>
    <mergeCell ref="D32:AQ32"/>
    <mergeCell ref="AB27:AD27"/>
    <mergeCell ref="AK27:AM29"/>
    <mergeCell ref="AB28:AD28"/>
    <mergeCell ref="AB29:AD29"/>
    <mergeCell ref="AB24:AD24"/>
    <mergeCell ref="AH24:AJ26"/>
    <mergeCell ref="AB25:AD25"/>
    <mergeCell ref="AB26:AD26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2" horizontalDpi="400" verticalDpi="400" orientation="landscape" paperSize="9" scale="120" r:id="rId2"/>
  <rowBreaks count="1" manualBreakCount="1">
    <brk id="30" min="3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TASHIRO　FAMILY</cp:lastModifiedBy>
  <cp:lastPrinted>2011-09-19T02:27:05Z</cp:lastPrinted>
  <dcterms:created xsi:type="dcterms:W3CDTF">2001-01-16T13:34:25Z</dcterms:created>
  <dcterms:modified xsi:type="dcterms:W3CDTF">2011-09-19T20:03:08Z</dcterms:modified>
  <cp:category/>
  <cp:version/>
  <cp:contentType/>
  <cp:contentStatus/>
</cp:coreProperties>
</file>