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55" windowWidth="20520" windowHeight="2730" activeTab="0"/>
  </bookViews>
  <sheets>
    <sheet name="男子A" sheetId="1" r:id="rId1"/>
    <sheet name="男子Ｂ" sheetId="2" r:id="rId2"/>
    <sheet name="男子Ｃ" sheetId="3" r:id="rId3"/>
    <sheet name="女子Ａ" sheetId="4" r:id="rId4"/>
    <sheet name="女子Ｂ" sheetId="5" r:id="rId5"/>
    <sheet name="女子Ｃ" sheetId="6" r:id="rId6"/>
  </sheets>
  <definedNames/>
  <calcPr fullCalcOnLoad="1"/>
</workbook>
</file>

<file path=xl/sharedStrings.xml><?xml version="1.0" encoding="utf-8"?>
<sst xmlns="http://schemas.openxmlformats.org/spreadsheetml/2006/main" count="645" uniqueCount="244">
  <si>
    <t>順位</t>
  </si>
  <si>
    <t>③</t>
  </si>
  <si>
    <t>⑥</t>
  </si>
  <si>
    <t>④</t>
  </si>
  <si>
    <t>②</t>
  </si>
  <si>
    <t>①</t>
  </si>
  <si>
    <t>⑤</t>
  </si>
  <si>
    <t>-</t>
  </si>
  <si>
    <t>－</t>
  </si>
  <si>
    <t>Ｂグループ</t>
  </si>
  <si>
    <t>Ｄグループ</t>
  </si>
  <si>
    <t>Ａグループ</t>
  </si>
  <si>
    <t>優勝</t>
  </si>
  <si>
    <t>Ｃグループ</t>
  </si>
  <si>
    <t>男子ダブルス　Ａクラス　参加者名簿</t>
  </si>
  <si>
    <t>番号</t>
  </si>
  <si>
    <t>チーム名</t>
  </si>
  <si>
    <t>参加者１</t>
  </si>
  <si>
    <t>参加者２</t>
  </si>
  <si>
    <t>備考</t>
  </si>
  <si>
    <t>※</t>
  </si>
  <si>
    <t>男子ダブルス　Ｂクラス　参加者名簿</t>
  </si>
  <si>
    <t>女子ダブルス　Ｂクラス　参加者名簿</t>
  </si>
  <si>
    <t>女子ダブルス　Ｃクラス　参加者名簿</t>
  </si>
  <si>
    <t>女子ダブルス　Ａクラス　参加者名簿</t>
  </si>
  <si>
    <t>⑦</t>
  </si>
  <si>
    <t>⑩</t>
  </si>
  <si>
    <t>Ｅグループ</t>
  </si>
  <si>
    <t>参加者
番号</t>
  </si>
  <si>
    <t>優勝</t>
  </si>
  <si>
    <t>さくら市</t>
  </si>
  <si>
    <t>鈴木</t>
  </si>
  <si>
    <t>吉田</t>
  </si>
  <si>
    <t>坂井</t>
  </si>
  <si>
    <t>海老原</t>
  </si>
  <si>
    <t>渡辺</t>
  </si>
  <si>
    <t>手塚</t>
  </si>
  <si>
    <t>石崎</t>
  </si>
  <si>
    <t>小林</t>
  </si>
  <si>
    <t>坂本</t>
  </si>
  <si>
    <t>小坂</t>
  </si>
  <si>
    <t>齋藤</t>
  </si>
  <si>
    <t>小松</t>
  </si>
  <si>
    <t>石塚</t>
  </si>
  <si>
    <t>石川</t>
  </si>
  <si>
    <t>山崎</t>
  </si>
  <si>
    <t>高橋</t>
  </si>
  <si>
    <t>佐藤</t>
  </si>
  <si>
    <t>試合数：１０</t>
  </si>
  <si>
    <t>中里</t>
  </si>
  <si>
    <t>園部</t>
  </si>
  <si>
    <t>渡邉</t>
  </si>
  <si>
    <t>川口</t>
  </si>
  <si>
    <t>山口</t>
  </si>
  <si>
    <t>関根</t>
  </si>
  <si>
    <t>青柳</t>
  </si>
  <si>
    <t>青木</t>
  </si>
  <si>
    <t>西那須野ＢＣ</t>
  </si>
  <si>
    <t>須藤</t>
  </si>
  <si>
    <t>棄権</t>
  </si>
  <si>
    <t>遊ＫＢＣ</t>
  </si>
  <si>
    <t>江連</t>
  </si>
  <si>
    <t>古橋</t>
  </si>
  <si>
    <t>小烏丸</t>
  </si>
  <si>
    <t>篠原</t>
  </si>
  <si>
    <t>穴山</t>
  </si>
  <si>
    <t>谷田部</t>
  </si>
  <si>
    <t>金子</t>
  </si>
  <si>
    <t>千葉</t>
  </si>
  <si>
    <t>人見</t>
  </si>
  <si>
    <t>八木沢</t>
  </si>
  <si>
    <t>古谷</t>
  </si>
  <si>
    <t>第３位</t>
  </si>
  <si>
    <t>準優勝</t>
  </si>
  <si>
    <t>日野</t>
  </si>
  <si>
    <t>高久</t>
  </si>
  <si>
    <t>不戦勝</t>
  </si>
  <si>
    <t>安原</t>
  </si>
  <si>
    <t>花本</t>
  </si>
  <si>
    <t>半田</t>
  </si>
  <si>
    <t>末柄</t>
  </si>
  <si>
    <t>坪井</t>
  </si>
  <si>
    <t>藤沼</t>
  </si>
  <si>
    <t>原田</t>
  </si>
  <si>
    <t>小室</t>
  </si>
  <si>
    <t>北原</t>
  </si>
  <si>
    <t>上河内ＢＣ</t>
  </si>
  <si>
    <t>宇梶</t>
  </si>
  <si>
    <t>黒磯ＢＣ</t>
  </si>
  <si>
    <t>塩井</t>
  </si>
  <si>
    <t>古川</t>
  </si>
  <si>
    <t>BANET</t>
  </si>
  <si>
    <t>栃木県庁</t>
  </si>
  <si>
    <t>今市ジュニア</t>
  </si>
  <si>
    <t>栃木県庁</t>
  </si>
  <si>
    <t>キヤノン</t>
  </si>
  <si>
    <t>ESPOIR</t>
  </si>
  <si>
    <t>浜津</t>
  </si>
  <si>
    <t>百目鬼</t>
  </si>
  <si>
    <t>水沼</t>
  </si>
  <si>
    <t>西本</t>
  </si>
  <si>
    <t>早迫</t>
  </si>
  <si>
    <t>松並</t>
  </si>
  <si>
    <t>第１３回さくら市オープンバドミントン大会
男子ダブルス　Ａクラス</t>
  </si>
  <si>
    <t>第１３回さくら市オープンバドミントン大会　男子ダブルス　Ｂクラス</t>
  </si>
  <si>
    <t>那須清峰高</t>
  </si>
  <si>
    <t>なすからＢＣ</t>
  </si>
  <si>
    <t>ＭＢＣ</t>
  </si>
  <si>
    <t>ＣＯＲＫ</t>
  </si>
  <si>
    <t>シャープＢＣ</t>
  </si>
  <si>
    <t>Ｙ’ｓクラブ</t>
  </si>
  <si>
    <t>ゆでたまご宇梶1.5倍</t>
  </si>
  <si>
    <t>すばる</t>
  </si>
  <si>
    <t>小椋</t>
  </si>
  <si>
    <t>永島</t>
  </si>
  <si>
    <t>信夫</t>
  </si>
  <si>
    <t>千本松</t>
  </si>
  <si>
    <t>芳野</t>
  </si>
  <si>
    <t>黒川</t>
  </si>
  <si>
    <t>保坂</t>
  </si>
  <si>
    <t>瀧村</t>
  </si>
  <si>
    <t>桐原</t>
  </si>
  <si>
    <t>林</t>
  </si>
  <si>
    <t>塩野</t>
  </si>
  <si>
    <t>近藤</t>
  </si>
  <si>
    <t>⑨</t>
  </si>
  <si>
    <t>⑩</t>
  </si>
  <si>
    <t>④</t>
  </si>
  <si>
    <t>⑦</t>
  </si>
  <si>
    <t>⑧</t>
  </si>
  <si>
    <t>⑤</t>
  </si>
  <si>
    <t>②</t>
  </si>
  <si>
    <t>準優勝</t>
  </si>
  <si>
    <t>水沼・八角</t>
  </si>
  <si>
    <t>（栃木県庁）</t>
  </si>
  <si>
    <t>小倉・小林</t>
  </si>
  <si>
    <t>（大田原高）</t>
  </si>
  <si>
    <t>小森・成田</t>
  </si>
  <si>
    <t>（烏山高）</t>
  </si>
  <si>
    <t>大森・上山</t>
  </si>
  <si>
    <t>（ゆでたまご１．５倍宇梶）</t>
  </si>
  <si>
    <t>菊地・高根沢</t>
  </si>
  <si>
    <t>木名瀬・藤沼</t>
  </si>
  <si>
    <t>増田・小林</t>
  </si>
  <si>
    <t>相馬・加藤</t>
  </si>
  <si>
    <t>（今市ジュニア）</t>
  </si>
  <si>
    <t>岡野・東條</t>
  </si>
  <si>
    <t>大賀・細澤</t>
  </si>
  <si>
    <t>佐藤・本間</t>
  </si>
  <si>
    <t>松本・朴本</t>
  </si>
  <si>
    <t>（宇大附属中）</t>
  </si>
  <si>
    <t>柴山・杉山</t>
  </si>
  <si>
    <t>（バド練ジャー喜連川）</t>
  </si>
  <si>
    <t>田中・綿引</t>
  </si>
  <si>
    <t>園部・中村</t>
  </si>
  <si>
    <t>川津・八木澤</t>
  </si>
  <si>
    <t>大金・大貫</t>
  </si>
  <si>
    <t>（那須清峰高）</t>
  </si>
  <si>
    <t>宮崎・福田</t>
  </si>
  <si>
    <t>柿澤・藤本</t>
  </si>
  <si>
    <t>（ハピネス）</t>
  </si>
  <si>
    <t>（ＨＯＷ－２）</t>
  </si>
  <si>
    <t>（なすからＢＣ）</t>
  </si>
  <si>
    <t>（ＵＭＢＣ）</t>
  </si>
  <si>
    <t>（つばさクラブ）</t>
  </si>
  <si>
    <t>（なすからＢＣ）</t>
  </si>
  <si>
    <t>（なすからＢＣ）</t>
  </si>
  <si>
    <t>（インパクトドライバーズ）</t>
  </si>
  <si>
    <t>（ＨＯＷ－２）</t>
  </si>
  <si>
    <t>（ハピネス）</t>
  </si>
  <si>
    <t>第１３回さくら市オープンバドミントン大会
男子ダブルス　Ｃクラス</t>
  </si>
  <si>
    <t>伊東・加藤</t>
  </si>
  <si>
    <t>諏訪・石塚</t>
  </si>
  <si>
    <t>（那須清峰高）</t>
  </si>
  <si>
    <t>福嶋・金子</t>
  </si>
  <si>
    <t>後藤・鹿野</t>
  </si>
  <si>
    <t>藤沼・原田</t>
  </si>
  <si>
    <t>田中・菊池</t>
  </si>
  <si>
    <t>佐藤・岡部</t>
  </si>
  <si>
    <t>影澤・高沼</t>
  </si>
  <si>
    <t>（烏山高）</t>
  </si>
  <si>
    <t>中谷・楠原</t>
  </si>
  <si>
    <t>五十嵐・桑久保</t>
  </si>
  <si>
    <t>相澤・今泉</t>
  </si>
  <si>
    <t>岡崎・小森</t>
  </si>
  <si>
    <t>藤田・増子</t>
  </si>
  <si>
    <t>遠藤・小山田</t>
  </si>
  <si>
    <t>（大森ＢＣ）</t>
  </si>
  <si>
    <t>人見・室井</t>
  </si>
  <si>
    <t>上野・上野</t>
  </si>
  <si>
    <t>新井・斉藤</t>
  </si>
  <si>
    <t>大森・平山</t>
  </si>
  <si>
    <t>小林・森</t>
  </si>
  <si>
    <t>坂井・山嵜</t>
  </si>
  <si>
    <t>（栃木県庁）</t>
  </si>
  <si>
    <t>ｹﾞｰﾑ率37.5%</t>
  </si>
  <si>
    <t>ｹﾞｰﾑ率33.3%</t>
  </si>
  <si>
    <t>ｹﾞｰﾑ差＋３</t>
  </si>
  <si>
    <t>ｹﾞｰﾑ差＋１</t>
  </si>
  <si>
    <t>第１３回さくら市オープンバドミントン大会　女子ダブルス　Ｂクラス</t>
  </si>
  <si>
    <t>栃の葉レディース</t>
  </si>
  <si>
    <t>なすからＢＣ</t>
  </si>
  <si>
    <t>シャープＢＣ</t>
  </si>
  <si>
    <t>高津</t>
  </si>
  <si>
    <t>三宅</t>
  </si>
  <si>
    <t>飯島</t>
  </si>
  <si>
    <t>染野</t>
  </si>
  <si>
    <t>⑬</t>
  </si>
  <si>
    <t>⑭</t>
  </si>
  <si>
    <t>⑪</t>
  </si>
  <si>
    <t>⑤</t>
  </si>
  <si>
    <t>⑨</t>
  </si>
  <si>
    <t>④</t>
  </si>
  <si>
    <t>②</t>
  </si>
  <si>
    <t>⑧</t>
  </si>
  <si>
    <t>⑫</t>
  </si>
  <si>
    <t>⑦</t>
  </si>
  <si>
    <t>⑮</t>
  </si>
  <si>
    <t>⑥</t>
  </si>
  <si>
    <t>⑩</t>
  </si>
  <si>
    <t>③</t>
  </si>
  <si>
    <t>⑩</t>
  </si>
  <si>
    <t>ゲーム差＋７</t>
  </si>
  <si>
    <t>ゲーム差＋６</t>
  </si>
  <si>
    <t>ゲーム差＋５</t>
  </si>
  <si>
    <t>第１３回さくら市オープンバドミントン大会
女子ダブルス　Ｃクラス</t>
  </si>
  <si>
    <t>烏山高</t>
  </si>
  <si>
    <t>烏山高</t>
  </si>
  <si>
    <t>ＮＡＮＡＨＡ</t>
  </si>
  <si>
    <t>ＭＹＢ</t>
  </si>
  <si>
    <t>新井</t>
  </si>
  <si>
    <t>高雄</t>
  </si>
  <si>
    <t>武石</t>
  </si>
  <si>
    <t>八巻</t>
  </si>
  <si>
    <t>見目</t>
  </si>
  <si>
    <t>常盤</t>
  </si>
  <si>
    <t>野村</t>
  </si>
  <si>
    <t>川上</t>
  </si>
  <si>
    <t>不戦敗</t>
  </si>
  <si>
    <t>第１３回さくら市オープンバドミントン大会　女子ダブルス　Ａクラス</t>
  </si>
  <si>
    <t>シャープＢＣ</t>
  </si>
  <si>
    <t>ＥＳＰＯＩＲ</t>
  </si>
  <si>
    <t>峰岸</t>
  </si>
  <si>
    <t>水野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</si>
</sst>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32" xfId="0" applyBorder="1" applyAlignment="1">
      <alignment/>
    </xf>
    <xf numFmtId="0" fontId="48" fillId="0" borderId="0" xfId="0" applyFont="1" applyAlignment="1">
      <alignment horizontal="center" shrinkToFi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8" fillId="0" borderId="30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0" fillId="0" borderId="49" xfId="0" applyBorder="1" applyAlignment="1" quotePrefix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114300</xdr:rowOff>
    </xdr:from>
    <xdr:to>
      <xdr:col>24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3385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</xdr:row>
      <xdr:rowOff>0</xdr:rowOff>
    </xdr:from>
    <xdr:to>
      <xdr:col>26</xdr:col>
      <xdr:colOff>9525</xdr:colOff>
      <xdr:row>1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45243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190500</xdr:colOff>
      <xdr:row>1</xdr:row>
      <xdr:rowOff>0</xdr:rowOff>
    </xdr:from>
    <xdr:to>
      <xdr:col>32</xdr:col>
      <xdr:colOff>0</xdr:colOff>
      <xdr:row>1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5705475" y="34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45148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</xdr:row>
      <xdr:rowOff>0</xdr:rowOff>
    </xdr:from>
    <xdr:to>
      <xdr:col>30</xdr:col>
      <xdr:colOff>190500</xdr:colOff>
      <xdr:row>1</xdr:row>
      <xdr:rowOff>0</xdr:rowOff>
    </xdr:to>
    <xdr:sp>
      <xdr:nvSpPr>
        <xdr:cNvPr id="4" name="Line 16"/>
        <xdr:cNvSpPr>
          <a:spLocks/>
        </xdr:cNvSpPr>
      </xdr:nvSpPr>
      <xdr:spPr>
        <a:xfrm flipV="1">
          <a:off x="55054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</xdr:row>
      <xdr:rowOff>114300</xdr:rowOff>
    </xdr:from>
    <xdr:to>
      <xdr:col>27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73392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3" hidden="1" customWidth="1"/>
    <col min="3" max="3" width="0.875" style="0" hidden="1" customWidth="1"/>
    <col min="4" max="4" width="0.875" style="0" customWidth="1"/>
    <col min="5" max="63" width="2.625" style="0" customWidth="1"/>
  </cols>
  <sheetData>
    <row r="1" spans="2:27" ht="45" customHeight="1">
      <c r="B1" s="39" t="s">
        <v>28</v>
      </c>
      <c r="D1" s="75" t="s">
        <v>103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2:16" ht="12" customHeight="1">
      <c r="B2" s="30"/>
      <c r="E2" s="5"/>
      <c r="F2" s="5"/>
      <c r="G2" s="5"/>
      <c r="H2" s="5"/>
      <c r="I2" s="18"/>
      <c r="J2" s="18"/>
      <c r="K2" s="18"/>
      <c r="L2" s="5"/>
      <c r="M2" s="5"/>
      <c r="N2" s="5"/>
      <c r="O2" s="5"/>
      <c r="P2" s="5"/>
    </row>
    <row r="3" spans="5:24" ht="12" customHeight="1">
      <c r="E3" s="13" t="s">
        <v>11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"/>
    </row>
    <row r="4" spans="5:23" ht="12" customHeight="1">
      <c r="E4" s="77"/>
      <c r="F4" s="78"/>
      <c r="G4" s="79"/>
      <c r="H4" s="86" t="str">
        <f>E7</f>
        <v>BANET</v>
      </c>
      <c r="I4" s="87"/>
      <c r="J4" s="88"/>
      <c r="K4" s="86" t="str">
        <f>E10</f>
        <v>BANET</v>
      </c>
      <c r="L4" s="87"/>
      <c r="M4" s="88"/>
      <c r="N4" s="86" t="str">
        <f>E13</f>
        <v>栃木県庁</v>
      </c>
      <c r="O4" s="87"/>
      <c r="P4" s="88"/>
      <c r="Q4" s="89" t="str">
        <f>E16</f>
        <v>今市ジュニア</v>
      </c>
      <c r="R4" s="90"/>
      <c r="S4" s="91"/>
      <c r="T4" s="1"/>
      <c r="U4" s="2"/>
      <c r="V4" s="3"/>
      <c r="W4" s="5"/>
    </row>
    <row r="5" spans="5:23" ht="12" customHeight="1">
      <c r="E5" s="80"/>
      <c r="F5" s="81"/>
      <c r="G5" s="82"/>
      <c r="H5" s="92" t="str">
        <f>E8</f>
        <v>古谷</v>
      </c>
      <c r="I5" s="93"/>
      <c r="J5" s="94"/>
      <c r="K5" s="92" t="str">
        <f>E11</f>
        <v>浜津</v>
      </c>
      <c r="L5" s="93"/>
      <c r="M5" s="94"/>
      <c r="N5" s="92" t="str">
        <f>E14</f>
        <v>篠原</v>
      </c>
      <c r="O5" s="93"/>
      <c r="P5" s="94"/>
      <c r="Q5" s="92" t="str">
        <f>E17</f>
        <v>山口</v>
      </c>
      <c r="R5" s="93"/>
      <c r="S5" s="94"/>
      <c r="T5" s="92" t="s">
        <v>0</v>
      </c>
      <c r="U5" s="93"/>
      <c r="V5" s="94"/>
      <c r="W5" s="14"/>
    </row>
    <row r="6" spans="5:23" ht="12" customHeight="1">
      <c r="E6" s="83"/>
      <c r="F6" s="84"/>
      <c r="G6" s="85"/>
      <c r="H6" s="95" t="str">
        <f>E9</f>
        <v>小坂</v>
      </c>
      <c r="I6" s="96"/>
      <c r="J6" s="97"/>
      <c r="K6" s="95" t="str">
        <f>E12</f>
        <v>山崎</v>
      </c>
      <c r="L6" s="96"/>
      <c r="M6" s="97"/>
      <c r="N6" s="95" t="str">
        <f>E15</f>
        <v>青柳</v>
      </c>
      <c r="O6" s="96"/>
      <c r="P6" s="97"/>
      <c r="Q6" s="95" t="str">
        <f>E18</f>
        <v>百目鬼</v>
      </c>
      <c r="R6" s="96"/>
      <c r="S6" s="97"/>
      <c r="T6" s="7"/>
      <c r="U6" s="8"/>
      <c r="V6" s="9"/>
      <c r="W6" s="5"/>
    </row>
    <row r="7" spans="2:23" ht="12" customHeight="1">
      <c r="B7" s="29">
        <v>1</v>
      </c>
      <c r="E7" s="86" t="str">
        <f>LOOKUP(B7,$E$40:$E$65,$G$40:$G$65)</f>
        <v>BANET</v>
      </c>
      <c r="F7" s="87"/>
      <c r="G7" s="88"/>
      <c r="H7" s="77"/>
      <c r="I7" s="78"/>
      <c r="J7" s="79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"/>
      <c r="U7" s="45" t="s">
        <v>73</v>
      </c>
      <c r="V7" s="6"/>
      <c r="W7" s="5"/>
    </row>
    <row r="8" spans="5:23" ht="12" customHeight="1">
      <c r="E8" s="92" t="str">
        <f>LOOKUP(B7,$E$40:$E$65,$J$40:$J$65)</f>
        <v>古谷</v>
      </c>
      <c r="F8" s="93"/>
      <c r="G8" s="94"/>
      <c r="H8" s="80"/>
      <c r="I8" s="81"/>
      <c r="J8" s="82"/>
      <c r="K8" s="14">
        <v>1</v>
      </c>
      <c r="L8" s="14" t="s">
        <v>7</v>
      </c>
      <c r="M8" s="15">
        <v>2</v>
      </c>
      <c r="N8" s="14">
        <v>2</v>
      </c>
      <c r="O8" s="14" t="s">
        <v>7</v>
      </c>
      <c r="P8" s="15">
        <v>0</v>
      </c>
      <c r="Q8" s="14">
        <v>2</v>
      </c>
      <c r="R8" s="14" t="s">
        <v>7</v>
      </c>
      <c r="S8" s="15">
        <v>0</v>
      </c>
      <c r="T8" s="4"/>
      <c r="U8" s="36">
        <v>1</v>
      </c>
      <c r="V8" s="6"/>
      <c r="W8" s="5"/>
    </row>
    <row r="9" spans="5:30" ht="12" customHeight="1">
      <c r="E9" s="95" t="str">
        <f>LOOKUP(B7,$E$40:$E$65,$M$40:$M$65)</f>
        <v>小坂</v>
      </c>
      <c r="F9" s="96"/>
      <c r="G9" s="97"/>
      <c r="H9" s="83"/>
      <c r="I9" s="84"/>
      <c r="J9" s="85"/>
      <c r="K9" s="8"/>
      <c r="L9" s="8"/>
      <c r="M9" s="9"/>
      <c r="N9" s="8"/>
      <c r="O9" s="8"/>
      <c r="P9" s="9"/>
      <c r="Q9" s="8"/>
      <c r="R9" s="8"/>
      <c r="S9" s="9"/>
      <c r="T9" s="103" t="s">
        <v>197</v>
      </c>
      <c r="U9" s="104"/>
      <c r="V9" s="105"/>
      <c r="W9" s="5"/>
      <c r="AB9" s="5"/>
      <c r="AC9" s="5"/>
      <c r="AD9" s="5"/>
    </row>
    <row r="10" spans="2:30" ht="12" customHeight="1">
      <c r="B10" s="29">
        <v>2</v>
      </c>
      <c r="E10" s="86" t="str">
        <f>LOOKUP(B10,$E$40:$E$65,$G$40:$G$65)</f>
        <v>BANET</v>
      </c>
      <c r="F10" s="87"/>
      <c r="G10" s="88"/>
      <c r="H10" s="5" t="s">
        <v>6</v>
      </c>
      <c r="I10" s="5"/>
      <c r="J10" s="6"/>
      <c r="K10" s="77"/>
      <c r="L10" s="78"/>
      <c r="M10" s="79"/>
      <c r="N10" s="5" t="s">
        <v>3</v>
      </c>
      <c r="O10" s="5"/>
      <c r="P10" s="6"/>
      <c r="Q10" s="5" t="s">
        <v>4</v>
      </c>
      <c r="R10" s="5"/>
      <c r="S10" s="6"/>
      <c r="T10" s="4"/>
      <c r="U10" s="5"/>
      <c r="V10" s="6"/>
      <c r="W10" s="5"/>
      <c r="X10" s="3"/>
      <c r="AB10" s="5"/>
      <c r="AC10" s="5"/>
      <c r="AD10" s="5"/>
    </row>
    <row r="11" spans="5:30" ht="12" customHeight="1">
      <c r="E11" s="92" t="str">
        <f>LOOKUP(B10,$E$40:$E$65,$J$40:$J$65)</f>
        <v>浜津</v>
      </c>
      <c r="F11" s="93"/>
      <c r="G11" s="94"/>
      <c r="H11" s="14">
        <v>2</v>
      </c>
      <c r="I11" s="14" t="s">
        <v>7</v>
      </c>
      <c r="J11" s="15">
        <v>1</v>
      </c>
      <c r="K11" s="80"/>
      <c r="L11" s="81"/>
      <c r="M11" s="82"/>
      <c r="N11" s="14">
        <v>0</v>
      </c>
      <c r="O11" s="14" t="s">
        <v>7</v>
      </c>
      <c r="P11" s="15">
        <v>2</v>
      </c>
      <c r="Q11" s="14">
        <v>1</v>
      </c>
      <c r="R11" s="14" t="s">
        <v>7</v>
      </c>
      <c r="S11" s="15">
        <v>2</v>
      </c>
      <c r="T11" s="4"/>
      <c r="U11" s="36">
        <v>3</v>
      </c>
      <c r="V11" s="6"/>
      <c r="W11" s="5"/>
      <c r="X11" s="6"/>
      <c r="AB11" s="5"/>
      <c r="AC11" s="5"/>
      <c r="AD11" s="5"/>
    </row>
    <row r="12" spans="5:30" ht="12" customHeight="1">
      <c r="E12" s="95" t="str">
        <f>LOOKUP(B10,$E$40:$E$65,$M$40:$M$65)</f>
        <v>山崎</v>
      </c>
      <c r="F12" s="96"/>
      <c r="G12" s="97"/>
      <c r="H12" s="8"/>
      <c r="I12" s="8"/>
      <c r="J12" s="9"/>
      <c r="K12" s="83"/>
      <c r="L12" s="84"/>
      <c r="M12" s="85"/>
      <c r="N12" s="8"/>
      <c r="O12" s="8"/>
      <c r="P12" s="9"/>
      <c r="Q12" s="7"/>
      <c r="R12" s="8"/>
      <c r="S12" s="9"/>
      <c r="T12" s="103" t="s">
        <v>195</v>
      </c>
      <c r="U12" s="104"/>
      <c r="V12" s="105"/>
      <c r="W12" s="5"/>
      <c r="X12" s="6"/>
      <c r="AB12" s="5"/>
      <c r="AC12" s="5"/>
      <c r="AD12" s="5"/>
    </row>
    <row r="13" spans="2:30" ht="12" customHeight="1">
      <c r="B13" s="29">
        <v>3</v>
      </c>
      <c r="E13" s="86" t="str">
        <f>LOOKUP(B13,$E$40:$E$65,$G$40:$G$65)</f>
        <v>栃木県庁</v>
      </c>
      <c r="F13" s="87"/>
      <c r="G13" s="88"/>
      <c r="H13" s="2" t="s">
        <v>5</v>
      </c>
      <c r="I13" s="2"/>
      <c r="J13" s="3"/>
      <c r="K13" s="5" t="s">
        <v>3</v>
      </c>
      <c r="L13" s="5"/>
      <c r="M13" s="6"/>
      <c r="N13" s="77"/>
      <c r="O13" s="78"/>
      <c r="P13" s="79"/>
      <c r="Q13" s="5" t="s">
        <v>2</v>
      </c>
      <c r="R13" s="5"/>
      <c r="S13" s="6"/>
      <c r="T13" s="4"/>
      <c r="U13" s="45"/>
      <c r="V13" s="6"/>
      <c r="W13" s="5"/>
      <c r="X13" s="6"/>
      <c r="AB13" s="5"/>
      <c r="AC13" s="5"/>
      <c r="AD13" s="5"/>
    </row>
    <row r="14" spans="5:30" ht="12" customHeight="1">
      <c r="E14" s="92" t="str">
        <f>LOOKUP(B13,$E$40:$E$65,$J$40:$J$65)</f>
        <v>篠原</v>
      </c>
      <c r="F14" s="93"/>
      <c r="G14" s="94"/>
      <c r="H14" s="14">
        <v>0</v>
      </c>
      <c r="I14" s="14" t="s">
        <v>7</v>
      </c>
      <c r="J14" s="15">
        <v>2</v>
      </c>
      <c r="K14" s="14">
        <v>2</v>
      </c>
      <c r="L14" s="14" t="s">
        <v>7</v>
      </c>
      <c r="M14" s="15">
        <v>0</v>
      </c>
      <c r="N14" s="80"/>
      <c r="O14" s="81"/>
      <c r="P14" s="82"/>
      <c r="Q14" s="36">
        <v>0</v>
      </c>
      <c r="R14" s="14" t="s">
        <v>7</v>
      </c>
      <c r="S14" s="15">
        <v>2</v>
      </c>
      <c r="T14" s="4"/>
      <c r="U14" s="14">
        <v>4</v>
      </c>
      <c r="V14" s="6"/>
      <c r="W14" s="5"/>
      <c r="X14" s="6"/>
      <c r="AB14" s="5"/>
      <c r="AC14" s="5"/>
      <c r="AD14" s="5"/>
    </row>
    <row r="15" spans="5:33" ht="12" customHeight="1">
      <c r="E15" s="95" t="str">
        <f>LOOKUP(B13,$E$40:$E$65,$M$40:$M$65)</f>
        <v>青柳</v>
      </c>
      <c r="F15" s="96"/>
      <c r="G15" s="97"/>
      <c r="H15" s="8"/>
      <c r="I15" s="8"/>
      <c r="J15" s="9"/>
      <c r="K15" s="8"/>
      <c r="L15" s="8"/>
      <c r="M15" s="9"/>
      <c r="N15" s="83"/>
      <c r="O15" s="84"/>
      <c r="P15" s="85"/>
      <c r="Q15" s="7"/>
      <c r="R15" s="8"/>
      <c r="S15" s="9"/>
      <c r="T15" s="103" t="s">
        <v>196</v>
      </c>
      <c r="U15" s="104"/>
      <c r="V15" s="105"/>
      <c r="W15" s="5"/>
      <c r="X15" s="6"/>
      <c r="AA15" s="12"/>
      <c r="AB15" s="5"/>
      <c r="AC15" s="5"/>
      <c r="AD15" s="5"/>
      <c r="AE15" s="5"/>
      <c r="AF15" s="5"/>
      <c r="AG15" s="5"/>
    </row>
    <row r="16" spans="2:33" ht="12" customHeight="1">
      <c r="B16" s="29">
        <v>4</v>
      </c>
      <c r="E16" s="86" t="str">
        <f>LOOKUP(B16,$E$40:$E$65,$G$40:$G$65)</f>
        <v>今市ジュニア</v>
      </c>
      <c r="F16" s="87"/>
      <c r="G16" s="88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77"/>
      <c r="R16" s="78"/>
      <c r="S16" s="79"/>
      <c r="T16" s="4"/>
      <c r="U16" s="45" t="s">
        <v>72</v>
      </c>
      <c r="V16" s="6"/>
      <c r="W16" s="5"/>
      <c r="X16" s="6"/>
      <c r="AB16" s="5"/>
      <c r="AC16" s="5"/>
      <c r="AD16" s="5"/>
      <c r="AE16" s="5"/>
      <c r="AF16" s="5"/>
      <c r="AG16" s="5"/>
    </row>
    <row r="17" spans="5:33" ht="12" customHeight="1">
      <c r="E17" s="92" t="str">
        <f>LOOKUP(B16,$E$40:$E$65,$J$40:$J$65)</f>
        <v>山口</v>
      </c>
      <c r="F17" s="93"/>
      <c r="G17" s="94"/>
      <c r="H17" s="14">
        <v>0</v>
      </c>
      <c r="I17" s="14" t="s">
        <v>7</v>
      </c>
      <c r="J17" s="15">
        <v>2</v>
      </c>
      <c r="K17" s="14">
        <v>2</v>
      </c>
      <c r="L17" s="14" t="s">
        <v>7</v>
      </c>
      <c r="M17" s="15">
        <v>1</v>
      </c>
      <c r="N17" s="36">
        <v>2</v>
      </c>
      <c r="O17" s="14" t="s">
        <v>7</v>
      </c>
      <c r="P17" s="15">
        <v>0</v>
      </c>
      <c r="Q17" s="80"/>
      <c r="R17" s="81"/>
      <c r="S17" s="82"/>
      <c r="T17" s="4"/>
      <c r="U17" s="14">
        <v>2</v>
      </c>
      <c r="V17" s="6"/>
      <c r="W17" s="5"/>
      <c r="X17" s="6"/>
      <c r="AB17" s="5"/>
      <c r="AC17" s="5"/>
      <c r="AD17" s="5"/>
      <c r="AE17" s="5"/>
      <c r="AF17" s="5"/>
      <c r="AG17" s="5"/>
    </row>
    <row r="18" spans="5:33" ht="12" customHeight="1">
      <c r="E18" s="95" t="str">
        <f>LOOKUP(B16,$E$40:$E$65,$M$40:$M$65)</f>
        <v>百目鬼</v>
      </c>
      <c r="F18" s="96"/>
      <c r="G18" s="97"/>
      <c r="H18" s="8"/>
      <c r="I18" s="8"/>
      <c r="J18" s="9"/>
      <c r="K18" s="7"/>
      <c r="L18" s="8"/>
      <c r="M18" s="9"/>
      <c r="N18" s="7"/>
      <c r="O18" s="8"/>
      <c r="P18" s="9"/>
      <c r="Q18" s="83"/>
      <c r="R18" s="84"/>
      <c r="S18" s="85"/>
      <c r="T18" s="103" t="s">
        <v>198</v>
      </c>
      <c r="U18" s="104"/>
      <c r="V18" s="105"/>
      <c r="W18" s="5"/>
      <c r="X18" s="6"/>
      <c r="AB18" s="5"/>
      <c r="AC18" s="5"/>
      <c r="AD18" s="5"/>
      <c r="AE18" s="5"/>
      <c r="AF18" s="5"/>
      <c r="AG18" s="5"/>
    </row>
    <row r="19" spans="5:33" ht="12" customHeight="1" thickBo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98" t="s">
        <v>29</v>
      </c>
      <c r="AA19" s="98"/>
      <c r="AB19" s="5"/>
      <c r="AC19" s="5"/>
      <c r="AD19" s="5"/>
      <c r="AE19" s="5"/>
      <c r="AF19" s="5"/>
      <c r="AG19" s="5"/>
    </row>
    <row r="20" spans="5:33" ht="12" customHeight="1" thickTop="1">
      <c r="E20" s="13" t="s">
        <v>9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7"/>
      <c r="Y20" s="51"/>
      <c r="Z20" s="98"/>
      <c r="AA20" s="98"/>
      <c r="AB20" s="37"/>
      <c r="AC20" s="37"/>
      <c r="AD20" s="37"/>
      <c r="AE20" s="5"/>
      <c r="AF20" s="5"/>
      <c r="AG20" s="5"/>
    </row>
    <row r="21" spans="5:33" ht="12" customHeight="1">
      <c r="E21" s="77"/>
      <c r="F21" s="78"/>
      <c r="G21" s="79"/>
      <c r="H21" s="86" t="str">
        <f>E24</f>
        <v>BANET</v>
      </c>
      <c r="I21" s="87"/>
      <c r="J21" s="88"/>
      <c r="K21" s="86" t="str">
        <f>E27</f>
        <v>栃木県庁</v>
      </c>
      <c r="L21" s="87"/>
      <c r="M21" s="88"/>
      <c r="N21" s="86" t="str">
        <f>E30</f>
        <v>キヤノン</v>
      </c>
      <c r="O21" s="87"/>
      <c r="P21" s="88"/>
      <c r="Q21" s="89" t="str">
        <f>E33</f>
        <v>ESPOIR</v>
      </c>
      <c r="R21" s="90"/>
      <c r="S21" s="91"/>
      <c r="T21" s="1"/>
      <c r="U21" s="2"/>
      <c r="V21" s="3"/>
      <c r="W21" s="5"/>
      <c r="X21" s="47"/>
      <c r="AB21" s="17"/>
      <c r="AC21" s="17"/>
      <c r="AD21" s="17"/>
      <c r="AE21" s="5"/>
      <c r="AF21" s="5"/>
      <c r="AG21" s="5"/>
    </row>
    <row r="22" spans="5:33" ht="12" customHeight="1">
      <c r="E22" s="80"/>
      <c r="F22" s="81"/>
      <c r="G22" s="82"/>
      <c r="H22" s="92" t="str">
        <f>E25</f>
        <v>千葉</v>
      </c>
      <c r="I22" s="93"/>
      <c r="J22" s="94"/>
      <c r="K22" s="92" t="str">
        <f>E28</f>
        <v>水沼</v>
      </c>
      <c r="L22" s="93"/>
      <c r="M22" s="94"/>
      <c r="N22" s="92" t="str">
        <f>E31</f>
        <v>西本</v>
      </c>
      <c r="O22" s="93"/>
      <c r="P22" s="94"/>
      <c r="Q22" s="92" t="str">
        <f>E34</f>
        <v>半田</v>
      </c>
      <c r="R22" s="93"/>
      <c r="S22" s="94"/>
      <c r="T22" s="92" t="s">
        <v>0</v>
      </c>
      <c r="U22" s="93"/>
      <c r="V22" s="94"/>
      <c r="W22" s="5"/>
      <c r="X22" s="47"/>
      <c r="AB22" s="17"/>
      <c r="AC22" s="17"/>
      <c r="AD22" s="17"/>
      <c r="AE22" s="5"/>
      <c r="AF22" s="5"/>
      <c r="AG22" s="5"/>
    </row>
    <row r="23" spans="5:33" ht="12" customHeight="1">
      <c r="E23" s="83"/>
      <c r="F23" s="84"/>
      <c r="G23" s="85"/>
      <c r="H23" s="95" t="str">
        <f>E26</f>
        <v>松並</v>
      </c>
      <c r="I23" s="96"/>
      <c r="J23" s="97"/>
      <c r="K23" s="95" t="str">
        <f>E29</f>
        <v>金子</v>
      </c>
      <c r="L23" s="96"/>
      <c r="M23" s="97"/>
      <c r="N23" s="95" t="str">
        <f>E32</f>
        <v>早迫</v>
      </c>
      <c r="O23" s="96"/>
      <c r="P23" s="97"/>
      <c r="Q23" s="95" t="str">
        <f>E35</f>
        <v>人見</v>
      </c>
      <c r="R23" s="96"/>
      <c r="S23" s="97"/>
      <c r="T23" s="7"/>
      <c r="U23" s="8"/>
      <c r="V23" s="9"/>
      <c r="W23" s="5"/>
      <c r="X23" s="47"/>
      <c r="AB23" s="5"/>
      <c r="AC23" s="5"/>
      <c r="AD23" s="5"/>
      <c r="AE23" s="5"/>
      <c r="AF23" s="5"/>
      <c r="AG23" s="5"/>
    </row>
    <row r="24" spans="2:33" ht="12" customHeight="1">
      <c r="B24" s="29">
        <v>5</v>
      </c>
      <c r="E24" s="86" t="str">
        <f>LOOKUP(B24,$E$40:$E$65,$G$40:$G$65)</f>
        <v>BANET</v>
      </c>
      <c r="F24" s="87"/>
      <c r="G24" s="88"/>
      <c r="H24" s="77"/>
      <c r="I24" s="78"/>
      <c r="J24" s="79"/>
      <c r="K24" s="5" t="s">
        <v>6</v>
      </c>
      <c r="L24" s="5"/>
      <c r="M24" s="6"/>
      <c r="N24" s="2" t="s">
        <v>5</v>
      </c>
      <c r="O24" s="2"/>
      <c r="P24" s="3"/>
      <c r="Q24" s="2" t="s">
        <v>1</v>
      </c>
      <c r="R24" s="2"/>
      <c r="S24" s="3"/>
      <c r="T24" s="4"/>
      <c r="U24" s="45"/>
      <c r="V24" s="6"/>
      <c r="X24" s="47"/>
      <c r="AB24" s="5"/>
      <c r="AC24" s="5"/>
      <c r="AD24" s="5"/>
      <c r="AE24" s="5"/>
      <c r="AF24" s="5"/>
      <c r="AG24" s="5"/>
    </row>
    <row r="25" spans="5:33" ht="12" customHeight="1">
      <c r="E25" s="92" t="str">
        <f>LOOKUP(B24,$E$40:$E$65,$J$40:$J$65)</f>
        <v>千葉</v>
      </c>
      <c r="F25" s="93"/>
      <c r="G25" s="94"/>
      <c r="H25" s="80"/>
      <c r="I25" s="81"/>
      <c r="J25" s="82"/>
      <c r="K25" s="14">
        <v>0</v>
      </c>
      <c r="L25" s="14" t="s">
        <v>7</v>
      </c>
      <c r="M25" s="15">
        <v>2</v>
      </c>
      <c r="N25" s="14">
        <v>0</v>
      </c>
      <c r="O25" s="14" t="s">
        <v>7</v>
      </c>
      <c r="P25" s="15">
        <v>2</v>
      </c>
      <c r="Q25" s="14">
        <v>2</v>
      </c>
      <c r="R25" s="14" t="s">
        <v>7</v>
      </c>
      <c r="S25" s="15">
        <v>1</v>
      </c>
      <c r="T25" s="4"/>
      <c r="U25" s="36">
        <v>3</v>
      </c>
      <c r="V25" s="6"/>
      <c r="X25" s="47"/>
      <c r="AB25" s="5"/>
      <c r="AC25" s="5"/>
      <c r="AD25" s="5"/>
      <c r="AE25" s="5"/>
      <c r="AF25" s="5"/>
      <c r="AG25" s="5"/>
    </row>
    <row r="26" spans="5:33" ht="12" customHeight="1">
      <c r="E26" s="95" t="str">
        <f>LOOKUP(B24,$E$40:$E$65,$M$40:$M$65)</f>
        <v>松並</v>
      </c>
      <c r="F26" s="96"/>
      <c r="G26" s="97"/>
      <c r="H26" s="83"/>
      <c r="I26" s="84"/>
      <c r="J26" s="85"/>
      <c r="K26" s="8"/>
      <c r="L26" s="8"/>
      <c r="M26" s="9"/>
      <c r="N26" s="8"/>
      <c r="O26" s="8"/>
      <c r="P26" s="9"/>
      <c r="Q26" s="8"/>
      <c r="R26" s="8"/>
      <c r="S26" s="9"/>
      <c r="T26" s="7"/>
      <c r="U26" s="8"/>
      <c r="V26" s="9"/>
      <c r="W26" s="5"/>
      <c r="X26" s="47"/>
      <c r="AB26" s="5"/>
      <c r="AC26" s="5"/>
      <c r="AD26" s="5"/>
      <c r="AE26" s="5"/>
      <c r="AF26" s="5"/>
      <c r="AG26" s="5"/>
    </row>
    <row r="27" spans="2:30" ht="12" customHeight="1">
      <c r="B27" s="29">
        <v>6</v>
      </c>
      <c r="E27" s="86" t="str">
        <f>LOOKUP(B27,$E$40:$E$65,$G$40:$G$65)</f>
        <v>栃木県庁</v>
      </c>
      <c r="F27" s="87"/>
      <c r="G27" s="88"/>
      <c r="H27" s="5" t="s">
        <v>6</v>
      </c>
      <c r="I27" s="5"/>
      <c r="J27" s="6"/>
      <c r="K27" s="77"/>
      <c r="L27" s="78"/>
      <c r="M27" s="79"/>
      <c r="N27" s="5" t="s">
        <v>3</v>
      </c>
      <c r="O27" s="5"/>
      <c r="P27" s="6"/>
      <c r="Q27" s="5" t="s">
        <v>4</v>
      </c>
      <c r="R27" s="5"/>
      <c r="S27" s="6"/>
      <c r="T27" s="4"/>
      <c r="U27" s="45" t="s">
        <v>12</v>
      </c>
      <c r="V27" s="6"/>
      <c r="W27" s="4"/>
      <c r="X27" s="47"/>
      <c r="AB27" s="5"/>
      <c r="AC27" s="5"/>
      <c r="AD27" s="5"/>
    </row>
    <row r="28" spans="5:30" ht="12" customHeight="1">
      <c r="E28" s="92" t="str">
        <f>LOOKUP(B27,$E$40:$E$65,$J$40:$J$65)</f>
        <v>水沼</v>
      </c>
      <c r="F28" s="93"/>
      <c r="G28" s="94"/>
      <c r="H28" s="14">
        <v>2</v>
      </c>
      <c r="I28" s="14" t="s">
        <v>7</v>
      </c>
      <c r="J28" s="15">
        <v>0</v>
      </c>
      <c r="K28" s="80"/>
      <c r="L28" s="81"/>
      <c r="M28" s="82"/>
      <c r="N28" s="14">
        <v>2</v>
      </c>
      <c r="O28" s="14" t="s">
        <v>7</v>
      </c>
      <c r="P28" s="15">
        <v>1</v>
      </c>
      <c r="Q28" s="14">
        <v>2</v>
      </c>
      <c r="R28" s="14" t="s">
        <v>7</v>
      </c>
      <c r="S28" s="15">
        <v>0</v>
      </c>
      <c r="T28" s="4"/>
      <c r="U28" s="14">
        <v>1</v>
      </c>
      <c r="V28" s="6"/>
      <c r="X28" s="47"/>
      <c r="AB28" s="5"/>
      <c r="AC28" s="5"/>
      <c r="AD28" s="5"/>
    </row>
    <row r="29" spans="5:30" ht="12" customHeight="1" thickBot="1">
      <c r="E29" s="95" t="str">
        <f>LOOKUP(B27,$E$40:$E$65,$M$40:$M$65)</f>
        <v>金子</v>
      </c>
      <c r="F29" s="96"/>
      <c r="G29" s="97"/>
      <c r="H29" s="8"/>
      <c r="I29" s="8"/>
      <c r="J29" s="9"/>
      <c r="K29" s="83"/>
      <c r="L29" s="84"/>
      <c r="M29" s="85"/>
      <c r="N29" s="8"/>
      <c r="O29" s="8"/>
      <c r="P29" s="9"/>
      <c r="Q29" s="7"/>
      <c r="R29" s="8"/>
      <c r="S29" s="9"/>
      <c r="T29" s="7"/>
      <c r="U29" s="8"/>
      <c r="V29" s="9"/>
      <c r="X29" s="50"/>
      <c r="AB29" s="5"/>
      <c r="AC29" s="5"/>
      <c r="AD29" s="5"/>
    </row>
    <row r="30" spans="2:30" ht="12" customHeight="1" thickTop="1">
      <c r="B30" s="29">
        <v>7</v>
      </c>
      <c r="E30" s="86" t="str">
        <f>LOOKUP(B30,$E$40:$E$65,$G$40:$G$65)</f>
        <v>キヤノン</v>
      </c>
      <c r="F30" s="87"/>
      <c r="G30" s="88"/>
      <c r="H30" s="2" t="s">
        <v>5</v>
      </c>
      <c r="I30" s="2"/>
      <c r="J30" s="3"/>
      <c r="K30" s="5" t="s">
        <v>3</v>
      </c>
      <c r="L30" s="5"/>
      <c r="M30" s="6"/>
      <c r="N30" s="77"/>
      <c r="O30" s="78"/>
      <c r="P30" s="79"/>
      <c r="Q30" s="5" t="s">
        <v>2</v>
      </c>
      <c r="R30" s="5"/>
      <c r="S30" s="6"/>
      <c r="T30" s="4"/>
      <c r="U30" s="45" t="s">
        <v>72</v>
      </c>
      <c r="V30" s="6"/>
      <c r="AB30" s="5"/>
      <c r="AC30" s="5"/>
      <c r="AD30" s="5"/>
    </row>
    <row r="31" spans="5:22" ht="12" customHeight="1">
      <c r="E31" s="92" t="str">
        <f>LOOKUP(B30,$E$40:$E$65,$J$40:$J$65)</f>
        <v>西本</v>
      </c>
      <c r="F31" s="93"/>
      <c r="G31" s="94"/>
      <c r="H31" s="14">
        <v>2</v>
      </c>
      <c r="I31" s="14" t="s">
        <v>7</v>
      </c>
      <c r="J31" s="15">
        <v>0</v>
      </c>
      <c r="K31" s="14">
        <v>1</v>
      </c>
      <c r="L31" s="14" t="s">
        <v>7</v>
      </c>
      <c r="M31" s="15">
        <v>2</v>
      </c>
      <c r="N31" s="80"/>
      <c r="O31" s="81"/>
      <c r="P31" s="82"/>
      <c r="Q31" s="36">
        <v>2</v>
      </c>
      <c r="R31" s="14" t="s">
        <v>7</v>
      </c>
      <c r="S31" s="15">
        <v>0</v>
      </c>
      <c r="T31" s="4"/>
      <c r="U31" s="36">
        <v>2</v>
      </c>
      <c r="V31" s="6"/>
    </row>
    <row r="32" spans="5:22" ht="12" customHeight="1">
      <c r="E32" s="95" t="str">
        <f>LOOKUP(B30,$E$40:$E$65,$M$40:$M$65)</f>
        <v>早迫</v>
      </c>
      <c r="F32" s="96"/>
      <c r="G32" s="97"/>
      <c r="H32" s="8"/>
      <c r="I32" s="8"/>
      <c r="J32" s="9"/>
      <c r="K32" s="8"/>
      <c r="L32" s="8"/>
      <c r="M32" s="9"/>
      <c r="N32" s="83"/>
      <c r="O32" s="84"/>
      <c r="P32" s="85"/>
      <c r="Q32" s="7"/>
      <c r="R32" s="8"/>
      <c r="S32" s="9"/>
      <c r="T32" s="7"/>
      <c r="U32" s="8"/>
      <c r="V32" s="9"/>
    </row>
    <row r="33" spans="2:22" ht="12" customHeight="1">
      <c r="B33" s="29">
        <v>8</v>
      </c>
      <c r="E33" s="86" t="str">
        <f>LOOKUP(B33,$E$40:$E$65,$G$40:$G$65)</f>
        <v>ESPOIR</v>
      </c>
      <c r="F33" s="87"/>
      <c r="G33" s="88"/>
      <c r="H33" s="2" t="s">
        <v>1</v>
      </c>
      <c r="I33" s="2"/>
      <c r="J33" s="3"/>
      <c r="K33" s="5" t="s">
        <v>4</v>
      </c>
      <c r="L33" s="5"/>
      <c r="M33" s="6"/>
      <c r="N33" s="5" t="s">
        <v>2</v>
      </c>
      <c r="O33" s="5"/>
      <c r="P33" s="6"/>
      <c r="Q33" s="77"/>
      <c r="R33" s="78"/>
      <c r="S33" s="79"/>
      <c r="T33" s="4"/>
      <c r="U33" s="5"/>
      <c r="V33" s="6"/>
    </row>
    <row r="34" spans="5:22" ht="12" customHeight="1">
      <c r="E34" s="92" t="str">
        <f>LOOKUP(B33,$E$40:$E$65,$J$40:$J$65)</f>
        <v>半田</v>
      </c>
      <c r="F34" s="93"/>
      <c r="G34" s="94"/>
      <c r="H34" s="14">
        <v>1</v>
      </c>
      <c r="I34" s="14" t="s">
        <v>7</v>
      </c>
      <c r="J34" s="15">
        <v>2</v>
      </c>
      <c r="K34" s="14">
        <v>0</v>
      </c>
      <c r="L34" s="14" t="s">
        <v>7</v>
      </c>
      <c r="M34" s="15">
        <v>2</v>
      </c>
      <c r="N34" s="36">
        <v>0</v>
      </c>
      <c r="O34" s="14" t="s">
        <v>7</v>
      </c>
      <c r="P34" s="15">
        <v>2</v>
      </c>
      <c r="Q34" s="80"/>
      <c r="R34" s="81"/>
      <c r="S34" s="82"/>
      <c r="T34" s="4"/>
      <c r="U34" s="14">
        <v>4</v>
      </c>
      <c r="V34" s="6"/>
    </row>
    <row r="35" spans="5:22" ht="12" customHeight="1">
      <c r="E35" s="95" t="str">
        <f>LOOKUP(B33,$E$40:$E$65,$M$40:$M$65)</f>
        <v>人見</v>
      </c>
      <c r="F35" s="96"/>
      <c r="G35" s="97"/>
      <c r="H35" s="8"/>
      <c r="I35" s="8"/>
      <c r="J35" s="9"/>
      <c r="K35" s="7"/>
      <c r="L35" s="8"/>
      <c r="M35" s="9"/>
      <c r="N35" s="7"/>
      <c r="O35" s="8"/>
      <c r="P35" s="9"/>
      <c r="Q35" s="83"/>
      <c r="R35" s="84"/>
      <c r="S35" s="85"/>
      <c r="T35" s="7"/>
      <c r="U35" s="8"/>
      <c r="V35" s="9"/>
    </row>
    <row r="36" ht="12" customHeight="1"/>
    <row r="37" ht="12" customHeight="1" hidden="1"/>
    <row r="38" spans="4:27" ht="24" hidden="1">
      <c r="D38" s="99" t="s">
        <v>14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</row>
    <row r="39" spans="5:24" ht="13.5" hidden="1">
      <c r="E39" s="100" t="s">
        <v>15</v>
      </c>
      <c r="F39" s="100"/>
      <c r="G39" s="100" t="s">
        <v>16</v>
      </c>
      <c r="H39" s="100"/>
      <c r="I39" s="100"/>
      <c r="J39" s="100" t="s">
        <v>17</v>
      </c>
      <c r="K39" s="100"/>
      <c r="L39" s="100"/>
      <c r="M39" s="100" t="s">
        <v>18</v>
      </c>
      <c r="N39" s="100"/>
      <c r="O39" s="101"/>
      <c r="P39" s="26" t="s">
        <v>19</v>
      </c>
      <c r="Q39" s="27"/>
      <c r="R39" s="27"/>
      <c r="S39" s="27"/>
      <c r="T39" s="27"/>
      <c r="U39" s="27"/>
      <c r="V39" s="27"/>
      <c r="W39" s="27"/>
      <c r="X39" s="28"/>
    </row>
    <row r="40" spans="5:24" ht="13.5" hidden="1">
      <c r="E40" s="100">
        <v>1</v>
      </c>
      <c r="F40" s="100"/>
      <c r="G40" s="102" t="s">
        <v>91</v>
      </c>
      <c r="H40" s="102"/>
      <c r="I40" s="102"/>
      <c r="J40" s="102" t="s">
        <v>71</v>
      </c>
      <c r="K40" s="102"/>
      <c r="L40" s="102"/>
      <c r="M40" s="102" t="s">
        <v>40</v>
      </c>
      <c r="N40" s="102"/>
      <c r="O40" s="102"/>
      <c r="P40" s="24"/>
      <c r="Q40" s="22"/>
      <c r="R40" s="22"/>
      <c r="S40" s="22"/>
      <c r="T40" s="22"/>
      <c r="U40" s="22"/>
      <c r="V40" s="22"/>
      <c r="W40" s="22"/>
      <c r="X40" s="25"/>
    </row>
    <row r="41" spans="5:24" ht="13.5" hidden="1">
      <c r="E41" s="100">
        <v>2</v>
      </c>
      <c r="F41" s="100"/>
      <c r="G41" s="102" t="s">
        <v>91</v>
      </c>
      <c r="H41" s="102"/>
      <c r="I41" s="102"/>
      <c r="J41" s="102" t="s">
        <v>97</v>
      </c>
      <c r="K41" s="102"/>
      <c r="L41" s="102"/>
      <c r="M41" s="102" t="s">
        <v>45</v>
      </c>
      <c r="N41" s="102"/>
      <c r="O41" s="102"/>
      <c r="P41" s="24"/>
      <c r="Q41" s="22"/>
      <c r="R41" s="22"/>
      <c r="S41" s="22"/>
      <c r="T41" s="22"/>
      <c r="U41" s="22"/>
      <c r="V41" s="22"/>
      <c r="W41" s="22"/>
      <c r="X41" s="25"/>
    </row>
    <row r="42" spans="5:24" ht="13.5" hidden="1">
      <c r="E42" s="100">
        <v>3</v>
      </c>
      <c r="F42" s="100"/>
      <c r="G42" s="102" t="s">
        <v>92</v>
      </c>
      <c r="H42" s="102"/>
      <c r="I42" s="102"/>
      <c r="J42" s="102" t="s">
        <v>64</v>
      </c>
      <c r="K42" s="102"/>
      <c r="L42" s="102"/>
      <c r="M42" s="102" t="s">
        <v>55</v>
      </c>
      <c r="N42" s="102"/>
      <c r="O42" s="102"/>
      <c r="P42" s="24"/>
      <c r="Q42" s="22"/>
      <c r="R42" s="22"/>
      <c r="S42" s="22"/>
      <c r="T42" s="22"/>
      <c r="U42" s="22"/>
      <c r="V42" s="22"/>
      <c r="W42" s="22"/>
      <c r="X42" s="25"/>
    </row>
    <row r="43" spans="5:24" ht="13.5" hidden="1">
      <c r="E43" s="100">
        <v>4</v>
      </c>
      <c r="F43" s="100"/>
      <c r="G43" s="102" t="s">
        <v>93</v>
      </c>
      <c r="H43" s="102"/>
      <c r="I43" s="102"/>
      <c r="J43" s="102" t="s">
        <v>53</v>
      </c>
      <c r="K43" s="102"/>
      <c r="L43" s="102"/>
      <c r="M43" s="102" t="s">
        <v>98</v>
      </c>
      <c r="N43" s="102"/>
      <c r="O43" s="102"/>
      <c r="P43" s="24"/>
      <c r="Q43" s="22"/>
      <c r="R43" s="22"/>
      <c r="S43" s="22"/>
      <c r="T43" s="22"/>
      <c r="U43" s="22"/>
      <c r="V43" s="22"/>
      <c r="W43" s="22"/>
      <c r="X43" s="25"/>
    </row>
    <row r="44" spans="5:24" ht="13.5" hidden="1">
      <c r="E44" s="100">
        <v>5</v>
      </c>
      <c r="F44" s="100"/>
      <c r="G44" s="102" t="s">
        <v>91</v>
      </c>
      <c r="H44" s="102"/>
      <c r="I44" s="102"/>
      <c r="J44" s="102" t="s">
        <v>68</v>
      </c>
      <c r="K44" s="102"/>
      <c r="L44" s="102"/>
      <c r="M44" s="102" t="s">
        <v>102</v>
      </c>
      <c r="N44" s="102"/>
      <c r="O44" s="102"/>
      <c r="P44" s="24"/>
      <c r="Q44" s="22"/>
      <c r="R44" s="22"/>
      <c r="S44" s="22"/>
      <c r="T44" s="22"/>
      <c r="U44" s="22"/>
      <c r="V44" s="22"/>
      <c r="W44" s="22"/>
      <c r="X44" s="25"/>
    </row>
    <row r="45" spans="5:24" ht="13.5" hidden="1">
      <c r="E45" s="100">
        <v>6</v>
      </c>
      <c r="F45" s="100"/>
      <c r="G45" s="102" t="s">
        <v>94</v>
      </c>
      <c r="H45" s="102"/>
      <c r="I45" s="102"/>
      <c r="J45" s="102" t="s">
        <v>99</v>
      </c>
      <c r="K45" s="102"/>
      <c r="L45" s="102"/>
      <c r="M45" s="102" t="s">
        <v>67</v>
      </c>
      <c r="N45" s="102"/>
      <c r="O45" s="102"/>
      <c r="P45" s="24"/>
      <c r="Q45" s="22"/>
      <c r="R45" s="22"/>
      <c r="S45" s="22"/>
      <c r="T45" s="22"/>
      <c r="U45" s="22"/>
      <c r="V45" s="22"/>
      <c r="W45" s="22"/>
      <c r="X45" s="25"/>
    </row>
    <row r="46" spans="5:24" ht="13.5" hidden="1">
      <c r="E46" s="100">
        <v>7</v>
      </c>
      <c r="F46" s="100"/>
      <c r="G46" s="102" t="s">
        <v>95</v>
      </c>
      <c r="H46" s="102"/>
      <c r="I46" s="102"/>
      <c r="J46" s="102" t="s">
        <v>100</v>
      </c>
      <c r="K46" s="102"/>
      <c r="L46" s="102"/>
      <c r="M46" s="102" t="s">
        <v>101</v>
      </c>
      <c r="N46" s="102"/>
      <c r="O46" s="102"/>
      <c r="P46" s="24"/>
      <c r="Q46" s="22"/>
      <c r="R46" s="22"/>
      <c r="S46" s="22"/>
      <c r="T46" s="22"/>
      <c r="U46" s="22"/>
      <c r="V46" s="22"/>
      <c r="W46" s="22"/>
      <c r="X46" s="25"/>
    </row>
    <row r="47" spans="5:24" ht="13.5" hidden="1">
      <c r="E47" s="100">
        <v>8</v>
      </c>
      <c r="F47" s="100"/>
      <c r="G47" s="102" t="s">
        <v>96</v>
      </c>
      <c r="H47" s="102"/>
      <c r="I47" s="102"/>
      <c r="J47" s="102" t="s">
        <v>79</v>
      </c>
      <c r="K47" s="102"/>
      <c r="L47" s="102"/>
      <c r="M47" s="102" t="s">
        <v>69</v>
      </c>
      <c r="N47" s="102"/>
      <c r="O47" s="102"/>
      <c r="P47" s="24"/>
      <c r="Q47" s="22"/>
      <c r="R47" s="22"/>
      <c r="S47" s="22"/>
      <c r="T47" s="22"/>
      <c r="U47" s="22"/>
      <c r="V47" s="22"/>
      <c r="W47" s="22"/>
      <c r="X47" s="25"/>
    </row>
    <row r="48" spans="5:24" ht="13.5" hidden="1">
      <c r="E48" s="100">
        <v>9</v>
      </c>
      <c r="F48" s="100"/>
      <c r="G48" s="102"/>
      <c r="H48" s="102"/>
      <c r="I48" s="102"/>
      <c r="J48" s="102"/>
      <c r="K48" s="102"/>
      <c r="L48" s="102"/>
      <c r="M48" s="102"/>
      <c r="N48" s="102"/>
      <c r="O48" s="102"/>
      <c r="P48" s="24"/>
      <c r="Q48" s="22"/>
      <c r="R48" s="22"/>
      <c r="S48" s="22"/>
      <c r="T48" s="22"/>
      <c r="U48" s="22"/>
      <c r="V48" s="22"/>
      <c r="W48" s="22"/>
      <c r="X48" s="25"/>
    </row>
    <row r="49" spans="5:24" ht="13.5" hidden="1">
      <c r="E49" s="100">
        <v>10</v>
      </c>
      <c r="F49" s="100"/>
      <c r="G49" s="102"/>
      <c r="H49" s="102"/>
      <c r="I49" s="102"/>
      <c r="J49" s="102"/>
      <c r="K49" s="102"/>
      <c r="L49" s="102"/>
      <c r="M49" s="102"/>
      <c r="N49" s="102"/>
      <c r="O49" s="102"/>
      <c r="P49" s="24"/>
      <c r="Q49" s="22"/>
      <c r="R49" s="22"/>
      <c r="S49" s="22"/>
      <c r="T49" s="22"/>
      <c r="U49" s="22"/>
      <c r="V49" s="22"/>
      <c r="W49" s="22"/>
      <c r="X49" s="25"/>
    </row>
    <row r="50" spans="5:24" ht="13.5" hidden="1">
      <c r="E50" s="100">
        <v>11</v>
      </c>
      <c r="F50" s="100"/>
      <c r="G50" s="102"/>
      <c r="H50" s="102"/>
      <c r="I50" s="102"/>
      <c r="J50" s="102"/>
      <c r="K50" s="102"/>
      <c r="L50" s="102"/>
      <c r="M50" s="102"/>
      <c r="N50" s="102"/>
      <c r="O50" s="102"/>
      <c r="P50" s="24"/>
      <c r="Q50" s="22"/>
      <c r="R50" s="22"/>
      <c r="S50" s="22"/>
      <c r="T50" s="22"/>
      <c r="U50" s="22"/>
      <c r="V50" s="22"/>
      <c r="W50" s="22"/>
      <c r="X50" s="25"/>
    </row>
    <row r="51" spans="5:24" ht="13.5" hidden="1">
      <c r="E51" s="100">
        <v>12</v>
      </c>
      <c r="F51" s="100"/>
      <c r="G51" s="102"/>
      <c r="H51" s="102"/>
      <c r="I51" s="102"/>
      <c r="J51" s="102"/>
      <c r="K51" s="102"/>
      <c r="L51" s="102"/>
      <c r="M51" s="102"/>
      <c r="N51" s="102"/>
      <c r="O51" s="102"/>
      <c r="P51" s="24"/>
      <c r="Q51" s="22"/>
      <c r="R51" s="22"/>
      <c r="S51" s="22"/>
      <c r="T51" s="22"/>
      <c r="U51" s="22"/>
      <c r="V51" s="22"/>
      <c r="W51" s="22"/>
      <c r="X51" s="25"/>
    </row>
    <row r="52" spans="5:24" ht="13.5" hidden="1">
      <c r="E52" s="100">
        <v>13</v>
      </c>
      <c r="F52" s="100"/>
      <c r="G52" s="102"/>
      <c r="H52" s="102"/>
      <c r="I52" s="102"/>
      <c r="J52" s="102"/>
      <c r="K52" s="102"/>
      <c r="L52" s="102"/>
      <c r="M52" s="102"/>
      <c r="N52" s="102"/>
      <c r="O52" s="102"/>
      <c r="P52" s="24"/>
      <c r="Q52" s="22"/>
      <c r="R52" s="22"/>
      <c r="S52" s="22"/>
      <c r="T52" s="22"/>
      <c r="U52" s="22"/>
      <c r="V52" s="22"/>
      <c r="W52" s="22"/>
      <c r="X52" s="25"/>
    </row>
    <row r="53" spans="5:24" ht="13.5" hidden="1">
      <c r="E53" s="100">
        <v>14</v>
      </c>
      <c r="F53" s="100"/>
      <c r="G53" s="102"/>
      <c r="H53" s="102"/>
      <c r="I53" s="102"/>
      <c r="J53" s="102"/>
      <c r="K53" s="102"/>
      <c r="L53" s="102"/>
      <c r="M53" s="102"/>
      <c r="N53" s="102"/>
      <c r="O53" s="102"/>
      <c r="P53" s="24"/>
      <c r="Q53" s="22"/>
      <c r="R53" s="22"/>
      <c r="S53" s="22"/>
      <c r="T53" s="22"/>
      <c r="U53" s="22"/>
      <c r="V53" s="22"/>
      <c r="W53" s="22"/>
      <c r="X53" s="25"/>
    </row>
    <row r="54" spans="5:24" ht="13.5" hidden="1">
      <c r="E54" s="100">
        <v>15</v>
      </c>
      <c r="F54" s="100"/>
      <c r="G54" s="102"/>
      <c r="H54" s="102"/>
      <c r="I54" s="102"/>
      <c r="J54" s="102"/>
      <c r="K54" s="102"/>
      <c r="L54" s="102"/>
      <c r="M54" s="102"/>
      <c r="N54" s="102"/>
      <c r="O54" s="102"/>
      <c r="P54" s="24"/>
      <c r="Q54" s="22"/>
      <c r="R54" s="22"/>
      <c r="S54" s="22"/>
      <c r="T54" s="22"/>
      <c r="U54" s="22"/>
      <c r="V54" s="22"/>
      <c r="W54" s="22"/>
      <c r="X54" s="25"/>
    </row>
    <row r="55" spans="5:24" ht="13.5" hidden="1">
      <c r="E55" s="100">
        <v>16</v>
      </c>
      <c r="F55" s="100"/>
      <c r="G55" s="102"/>
      <c r="H55" s="102"/>
      <c r="I55" s="102"/>
      <c r="J55" s="102"/>
      <c r="K55" s="102"/>
      <c r="L55" s="102"/>
      <c r="M55" s="102"/>
      <c r="N55" s="102"/>
      <c r="O55" s="102"/>
      <c r="P55" s="24"/>
      <c r="Q55" s="22"/>
      <c r="R55" s="22"/>
      <c r="S55" s="22"/>
      <c r="T55" s="22"/>
      <c r="U55" s="22"/>
      <c r="V55" s="22"/>
      <c r="W55" s="22"/>
      <c r="X55" s="25"/>
    </row>
    <row r="56" spans="5:24" ht="13.5" hidden="1">
      <c r="E56" s="100">
        <v>17</v>
      </c>
      <c r="F56" s="100"/>
      <c r="G56" s="102"/>
      <c r="H56" s="102"/>
      <c r="I56" s="102"/>
      <c r="J56" s="102"/>
      <c r="K56" s="102"/>
      <c r="L56" s="102"/>
      <c r="M56" s="102"/>
      <c r="N56" s="102"/>
      <c r="O56" s="102"/>
      <c r="P56" s="24"/>
      <c r="Q56" s="22"/>
      <c r="R56" s="22"/>
      <c r="S56" s="22"/>
      <c r="T56" s="22"/>
      <c r="U56" s="22"/>
      <c r="V56" s="22"/>
      <c r="W56" s="22"/>
      <c r="X56" s="25"/>
    </row>
    <row r="57" spans="5:24" ht="13.5" hidden="1">
      <c r="E57" s="100">
        <v>18</v>
      </c>
      <c r="F57" s="100"/>
      <c r="G57" s="102"/>
      <c r="H57" s="102"/>
      <c r="I57" s="102"/>
      <c r="J57" s="102"/>
      <c r="K57" s="102"/>
      <c r="L57" s="102"/>
      <c r="M57" s="102"/>
      <c r="N57" s="102"/>
      <c r="O57" s="102"/>
      <c r="P57" s="24"/>
      <c r="Q57" s="22"/>
      <c r="R57" s="22"/>
      <c r="S57" s="22"/>
      <c r="T57" s="22"/>
      <c r="U57" s="22"/>
      <c r="V57" s="22"/>
      <c r="W57" s="22"/>
      <c r="X57" s="25"/>
    </row>
    <row r="58" spans="5:24" ht="13.5" hidden="1">
      <c r="E58" s="100">
        <v>19</v>
      </c>
      <c r="F58" s="100"/>
      <c r="G58" s="102"/>
      <c r="H58" s="102"/>
      <c r="I58" s="102"/>
      <c r="J58" s="102"/>
      <c r="K58" s="102"/>
      <c r="L58" s="102"/>
      <c r="M58" s="102"/>
      <c r="N58" s="102"/>
      <c r="O58" s="102"/>
      <c r="P58" s="24"/>
      <c r="Q58" s="22"/>
      <c r="R58" s="22"/>
      <c r="S58" s="22"/>
      <c r="T58" s="22"/>
      <c r="U58" s="22"/>
      <c r="V58" s="22"/>
      <c r="W58" s="22"/>
      <c r="X58" s="25"/>
    </row>
    <row r="59" spans="5:24" ht="13.5" hidden="1">
      <c r="E59" s="100">
        <v>20</v>
      </c>
      <c r="F59" s="100"/>
      <c r="G59" s="102"/>
      <c r="H59" s="102"/>
      <c r="I59" s="102"/>
      <c r="J59" s="102"/>
      <c r="K59" s="102"/>
      <c r="L59" s="102"/>
      <c r="M59" s="102"/>
      <c r="N59" s="102"/>
      <c r="O59" s="102"/>
      <c r="P59" s="24"/>
      <c r="Q59" s="22"/>
      <c r="R59" s="22"/>
      <c r="S59" s="22"/>
      <c r="T59" s="22"/>
      <c r="U59" s="22"/>
      <c r="V59" s="22"/>
      <c r="W59" s="22"/>
      <c r="X59" s="25"/>
    </row>
    <row r="60" spans="5:24" ht="13.5" hidden="1">
      <c r="E60" s="100">
        <v>21</v>
      </c>
      <c r="F60" s="100"/>
      <c r="G60" s="102"/>
      <c r="H60" s="102"/>
      <c r="I60" s="102"/>
      <c r="J60" s="102"/>
      <c r="K60" s="102"/>
      <c r="L60" s="102"/>
      <c r="M60" s="102"/>
      <c r="N60" s="102"/>
      <c r="O60" s="102"/>
      <c r="P60" s="24"/>
      <c r="Q60" s="22"/>
      <c r="R60" s="22"/>
      <c r="S60" s="22"/>
      <c r="T60" s="22"/>
      <c r="U60" s="22"/>
      <c r="V60" s="22"/>
      <c r="W60" s="22"/>
      <c r="X60" s="25"/>
    </row>
    <row r="61" spans="5:24" ht="13.5" hidden="1">
      <c r="E61" s="100">
        <v>22</v>
      </c>
      <c r="F61" s="100"/>
      <c r="G61" s="102"/>
      <c r="H61" s="102"/>
      <c r="I61" s="102"/>
      <c r="J61" s="102"/>
      <c r="K61" s="102"/>
      <c r="L61" s="102"/>
      <c r="M61" s="102"/>
      <c r="N61" s="102"/>
      <c r="O61" s="102"/>
      <c r="P61" s="24"/>
      <c r="Q61" s="22"/>
      <c r="R61" s="22"/>
      <c r="S61" s="22"/>
      <c r="T61" s="22"/>
      <c r="U61" s="22"/>
      <c r="V61" s="22"/>
      <c r="W61" s="22"/>
      <c r="X61" s="25"/>
    </row>
    <row r="62" spans="5:24" ht="13.5" hidden="1">
      <c r="E62" s="100">
        <v>23</v>
      </c>
      <c r="F62" s="100"/>
      <c r="G62" s="102"/>
      <c r="H62" s="102"/>
      <c r="I62" s="102"/>
      <c r="J62" s="102"/>
      <c r="K62" s="102"/>
      <c r="L62" s="102"/>
      <c r="M62" s="102"/>
      <c r="N62" s="102"/>
      <c r="O62" s="102"/>
      <c r="P62" s="24"/>
      <c r="Q62" s="22"/>
      <c r="R62" s="22"/>
      <c r="S62" s="22"/>
      <c r="T62" s="22"/>
      <c r="U62" s="22"/>
      <c r="V62" s="22"/>
      <c r="W62" s="22"/>
      <c r="X62" s="25"/>
    </row>
    <row r="63" spans="5:24" ht="13.5" hidden="1">
      <c r="E63" s="100">
        <v>24</v>
      </c>
      <c r="F63" s="100"/>
      <c r="G63" s="102"/>
      <c r="H63" s="102"/>
      <c r="I63" s="102"/>
      <c r="J63" s="102"/>
      <c r="K63" s="102"/>
      <c r="L63" s="102"/>
      <c r="M63" s="102"/>
      <c r="N63" s="102"/>
      <c r="O63" s="102"/>
      <c r="P63" s="24"/>
      <c r="Q63" s="22"/>
      <c r="R63" s="22"/>
      <c r="S63" s="22"/>
      <c r="T63" s="22"/>
      <c r="U63" s="22"/>
      <c r="V63" s="22"/>
      <c r="W63" s="22"/>
      <c r="X63" s="25"/>
    </row>
    <row r="64" spans="5:24" ht="13.5" hidden="1">
      <c r="E64" s="100">
        <v>25</v>
      </c>
      <c r="F64" s="100"/>
      <c r="G64" s="102"/>
      <c r="H64" s="102"/>
      <c r="I64" s="102"/>
      <c r="J64" s="102"/>
      <c r="K64" s="102"/>
      <c r="L64" s="102"/>
      <c r="M64" s="102"/>
      <c r="N64" s="102"/>
      <c r="O64" s="102"/>
      <c r="P64" s="24"/>
      <c r="Q64" s="22"/>
      <c r="R64" s="22"/>
      <c r="S64" s="22"/>
      <c r="T64" s="22"/>
      <c r="U64" s="22"/>
      <c r="V64" s="22"/>
      <c r="W64" s="22"/>
      <c r="X64" s="25"/>
    </row>
    <row r="65" spans="5:24" ht="13.5" hidden="1">
      <c r="E65" s="100" t="s">
        <v>20</v>
      </c>
      <c r="F65" s="100"/>
      <c r="G65" s="102"/>
      <c r="H65" s="102"/>
      <c r="I65" s="102"/>
      <c r="J65" s="102"/>
      <c r="K65" s="102"/>
      <c r="L65" s="102"/>
      <c r="M65" s="102"/>
      <c r="N65" s="102"/>
      <c r="O65" s="102"/>
      <c r="P65" s="24"/>
      <c r="Q65" s="22"/>
      <c r="R65" s="22"/>
      <c r="S65" s="22"/>
      <c r="T65" s="22"/>
      <c r="U65" s="22"/>
      <c r="V65" s="22"/>
      <c r="W65" s="22"/>
      <c r="X65" s="25"/>
    </row>
  </sheetData>
  <sheetProtection sheet="1"/>
  <mergeCells count="175">
    <mergeCell ref="T12:V12"/>
    <mergeCell ref="T15:V15"/>
    <mergeCell ref="T9:V9"/>
    <mergeCell ref="T18:V18"/>
    <mergeCell ref="E65:F65"/>
    <mergeCell ref="G65:I65"/>
    <mergeCell ref="J65:L65"/>
    <mergeCell ref="M65:O65"/>
    <mergeCell ref="E63:F63"/>
    <mergeCell ref="G63:I63"/>
    <mergeCell ref="J63:L63"/>
    <mergeCell ref="M63:O63"/>
    <mergeCell ref="E64:F64"/>
    <mergeCell ref="G64:I64"/>
    <mergeCell ref="J64:L64"/>
    <mergeCell ref="M64:O64"/>
    <mergeCell ref="E61:F61"/>
    <mergeCell ref="G61:I61"/>
    <mergeCell ref="J61:L61"/>
    <mergeCell ref="M61:O61"/>
    <mergeCell ref="E62:F62"/>
    <mergeCell ref="G62:I62"/>
    <mergeCell ref="J62:L62"/>
    <mergeCell ref="M62:O62"/>
    <mergeCell ref="E59:F59"/>
    <mergeCell ref="G59:I59"/>
    <mergeCell ref="J59:L59"/>
    <mergeCell ref="M59:O59"/>
    <mergeCell ref="E60:F60"/>
    <mergeCell ref="G60:I60"/>
    <mergeCell ref="J60:L60"/>
    <mergeCell ref="M60:O60"/>
    <mergeCell ref="E57:F57"/>
    <mergeCell ref="G57:I57"/>
    <mergeCell ref="J57:L57"/>
    <mergeCell ref="M57:O57"/>
    <mergeCell ref="E58:F58"/>
    <mergeCell ref="G58:I58"/>
    <mergeCell ref="J58:L58"/>
    <mergeCell ref="M58:O58"/>
    <mergeCell ref="E55:F55"/>
    <mergeCell ref="G55:I55"/>
    <mergeCell ref="J55:L55"/>
    <mergeCell ref="M55:O55"/>
    <mergeCell ref="E56:F56"/>
    <mergeCell ref="G56:I56"/>
    <mergeCell ref="J56:L56"/>
    <mergeCell ref="M56:O56"/>
    <mergeCell ref="E53:F53"/>
    <mergeCell ref="G53:I53"/>
    <mergeCell ref="J53:L53"/>
    <mergeCell ref="M53:O53"/>
    <mergeCell ref="E54:F54"/>
    <mergeCell ref="G54:I54"/>
    <mergeCell ref="J54:L54"/>
    <mergeCell ref="M54:O54"/>
    <mergeCell ref="E51:F51"/>
    <mergeCell ref="G51:I51"/>
    <mergeCell ref="J51:L51"/>
    <mergeCell ref="M51:O51"/>
    <mergeCell ref="E52:F52"/>
    <mergeCell ref="G52:I52"/>
    <mergeCell ref="J52:L52"/>
    <mergeCell ref="M52:O52"/>
    <mergeCell ref="E49:F49"/>
    <mergeCell ref="G49:I49"/>
    <mergeCell ref="J49:L49"/>
    <mergeCell ref="M49:O49"/>
    <mergeCell ref="E50:F50"/>
    <mergeCell ref="G50:I50"/>
    <mergeCell ref="J50:L50"/>
    <mergeCell ref="M50:O50"/>
    <mergeCell ref="E47:F47"/>
    <mergeCell ref="G47:I47"/>
    <mergeCell ref="J47:L47"/>
    <mergeCell ref="M47:O47"/>
    <mergeCell ref="E48:F48"/>
    <mergeCell ref="G48:I48"/>
    <mergeCell ref="J48:L48"/>
    <mergeCell ref="M48:O48"/>
    <mergeCell ref="E45:F45"/>
    <mergeCell ref="G45:I45"/>
    <mergeCell ref="J45:L45"/>
    <mergeCell ref="M45:O45"/>
    <mergeCell ref="E46:F46"/>
    <mergeCell ref="G46:I46"/>
    <mergeCell ref="J46:L46"/>
    <mergeCell ref="M46:O46"/>
    <mergeCell ref="E43:F43"/>
    <mergeCell ref="G43:I43"/>
    <mergeCell ref="J43:L43"/>
    <mergeCell ref="M43:O43"/>
    <mergeCell ref="E44:F44"/>
    <mergeCell ref="G44:I44"/>
    <mergeCell ref="J44:L44"/>
    <mergeCell ref="M44:O44"/>
    <mergeCell ref="E41:F41"/>
    <mergeCell ref="G41:I41"/>
    <mergeCell ref="J41:L41"/>
    <mergeCell ref="M41:O41"/>
    <mergeCell ref="E42:F42"/>
    <mergeCell ref="G42:I42"/>
    <mergeCell ref="J42:L42"/>
    <mergeCell ref="M42:O42"/>
    <mergeCell ref="D38:AA38"/>
    <mergeCell ref="E39:F39"/>
    <mergeCell ref="G39:I39"/>
    <mergeCell ref="J39:L39"/>
    <mergeCell ref="M39:O39"/>
    <mergeCell ref="E40:F40"/>
    <mergeCell ref="G40:I40"/>
    <mergeCell ref="J40:L40"/>
    <mergeCell ref="M40:O40"/>
    <mergeCell ref="E30:G30"/>
    <mergeCell ref="N30:P32"/>
    <mergeCell ref="E31:G31"/>
    <mergeCell ref="E32:G32"/>
    <mergeCell ref="E33:G33"/>
    <mergeCell ref="Q33:S35"/>
    <mergeCell ref="E34:G34"/>
    <mergeCell ref="E35:G35"/>
    <mergeCell ref="E24:G24"/>
    <mergeCell ref="H24:J26"/>
    <mergeCell ref="E25:G25"/>
    <mergeCell ref="E26:G26"/>
    <mergeCell ref="E27:G27"/>
    <mergeCell ref="K27:M29"/>
    <mergeCell ref="E28:G28"/>
    <mergeCell ref="E29:G29"/>
    <mergeCell ref="H22:J22"/>
    <mergeCell ref="K22:M22"/>
    <mergeCell ref="N22:P22"/>
    <mergeCell ref="Q22:S22"/>
    <mergeCell ref="T22:V22"/>
    <mergeCell ref="H23:J23"/>
    <mergeCell ref="K23:M23"/>
    <mergeCell ref="N23:P23"/>
    <mergeCell ref="Q23:S23"/>
    <mergeCell ref="E16:G16"/>
    <mergeCell ref="Q16:S18"/>
    <mergeCell ref="E17:G17"/>
    <mergeCell ref="E18:G18"/>
    <mergeCell ref="Z19:AA20"/>
    <mergeCell ref="E21:G23"/>
    <mergeCell ref="H21:J21"/>
    <mergeCell ref="K21:M21"/>
    <mergeCell ref="N21:P21"/>
    <mergeCell ref="Q21:S21"/>
    <mergeCell ref="E10:G10"/>
    <mergeCell ref="K10:M12"/>
    <mergeCell ref="E11:G11"/>
    <mergeCell ref="E12:G12"/>
    <mergeCell ref="E13:G13"/>
    <mergeCell ref="N13:P15"/>
    <mergeCell ref="E14:G14"/>
    <mergeCell ref="E15:G15"/>
    <mergeCell ref="T5:V5"/>
    <mergeCell ref="H6:J6"/>
    <mergeCell ref="K6:M6"/>
    <mergeCell ref="N6:P6"/>
    <mergeCell ref="Q6:S6"/>
    <mergeCell ref="E7:G7"/>
    <mergeCell ref="H7:J9"/>
    <mergeCell ref="E8:G8"/>
    <mergeCell ref="E9:G9"/>
    <mergeCell ref="D1:AA1"/>
    <mergeCell ref="E4:G6"/>
    <mergeCell ref="H4:J4"/>
    <mergeCell ref="K4:M4"/>
    <mergeCell ref="N4:P4"/>
    <mergeCell ref="Q4:S4"/>
    <mergeCell ref="H5:J5"/>
    <mergeCell ref="K5:M5"/>
    <mergeCell ref="N5:P5"/>
    <mergeCell ref="Q5:S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orientation="portrait" paperSize="9" scale="130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3" hidden="1" customWidth="1"/>
    <col min="3" max="3" width="0.875" style="0" hidden="1" customWidth="1"/>
    <col min="4" max="4" width="0.875" style="0" customWidth="1"/>
    <col min="5" max="17" width="2.625" style="0" customWidth="1"/>
    <col min="18" max="18" width="2.375" style="0" customWidth="1"/>
    <col min="19" max="51" width="2.625" style="0" customWidth="1"/>
    <col min="52" max="52" width="0.875" style="0" customWidth="1"/>
    <col min="53" max="53" width="0.875" style="0" hidden="1" customWidth="1"/>
    <col min="54" max="54" width="7.50390625" style="23" hidden="1" customWidth="1"/>
    <col min="55" max="96" width="2.625" style="0" customWidth="1"/>
  </cols>
  <sheetData>
    <row r="1" spans="2:54" ht="27">
      <c r="B1" s="39" t="s">
        <v>28</v>
      </c>
      <c r="D1" s="106" t="s">
        <v>104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B1" s="39" t="s">
        <v>28</v>
      </c>
    </row>
    <row r="2" spans="2:54" ht="13.5">
      <c r="B2" s="30"/>
      <c r="AJ2" s="12"/>
      <c r="BB2" s="30"/>
    </row>
    <row r="3" spans="5:48" ht="13.5">
      <c r="E3" s="12" t="s">
        <v>11</v>
      </c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AE3" s="16"/>
      <c r="AF3" s="5"/>
      <c r="AG3" s="5"/>
      <c r="AH3" s="12" t="s">
        <v>10</v>
      </c>
      <c r="AI3" s="5"/>
      <c r="AJ3" s="5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5:52" ht="13.5">
      <c r="E4" s="77"/>
      <c r="F4" s="78"/>
      <c r="G4" s="79"/>
      <c r="H4" s="107" t="str">
        <f>E7</f>
        <v>那須清峰高</v>
      </c>
      <c r="I4" s="108"/>
      <c r="J4" s="109"/>
      <c r="K4" s="107" t="str">
        <f>E10</f>
        <v>なすからＢＣ</v>
      </c>
      <c r="L4" s="108"/>
      <c r="M4" s="109"/>
      <c r="N4" s="107" t="str">
        <f>E13</f>
        <v>ＭＢＣ</v>
      </c>
      <c r="O4" s="108"/>
      <c r="P4" s="109"/>
      <c r="Q4" s="89" t="str">
        <f>E16</f>
        <v>BANET</v>
      </c>
      <c r="R4" s="90"/>
      <c r="S4" s="91"/>
      <c r="T4" s="89" t="str">
        <f>E19</f>
        <v>遊ＫＢＣ</v>
      </c>
      <c r="U4" s="90"/>
      <c r="V4" s="91"/>
      <c r="W4" s="1"/>
      <c r="X4" s="2"/>
      <c r="Y4" s="3"/>
      <c r="AF4" s="5"/>
      <c r="AG4" s="5"/>
      <c r="AH4" s="77"/>
      <c r="AI4" s="78"/>
      <c r="AJ4" s="79"/>
      <c r="AK4" s="107" t="str">
        <f>AH7</f>
        <v>シャープＢＣ</v>
      </c>
      <c r="AL4" s="108"/>
      <c r="AM4" s="109"/>
      <c r="AN4" s="107" t="str">
        <f>AH10</f>
        <v>ＣＯＲＫ</v>
      </c>
      <c r="AO4" s="108"/>
      <c r="AP4" s="109"/>
      <c r="AQ4" s="107" t="str">
        <f>AH13</f>
        <v>Ｙ’ｓクラブ</v>
      </c>
      <c r="AR4" s="108"/>
      <c r="AS4" s="109"/>
      <c r="AT4" s="89" t="str">
        <f>AH16</f>
        <v>栃木県庁</v>
      </c>
      <c r="AU4" s="90"/>
      <c r="AV4" s="91"/>
      <c r="AW4" s="1"/>
      <c r="AX4" s="2"/>
      <c r="AY4" s="3"/>
      <c r="AZ4" s="5"/>
    </row>
    <row r="5" spans="5:52" ht="13.5">
      <c r="E5" s="80"/>
      <c r="F5" s="81"/>
      <c r="G5" s="82"/>
      <c r="H5" s="92" t="str">
        <f>E8</f>
        <v>手塚</v>
      </c>
      <c r="I5" s="93"/>
      <c r="J5" s="94"/>
      <c r="K5" s="92" t="str">
        <f>E11</f>
        <v>園部</v>
      </c>
      <c r="L5" s="93"/>
      <c r="M5" s="94"/>
      <c r="N5" s="92" t="str">
        <f>E14</f>
        <v>高橋</v>
      </c>
      <c r="O5" s="93"/>
      <c r="P5" s="94"/>
      <c r="Q5" s="92" t="str">
        <f>E17</f>
        <v>末柄</v>
      </c>
      <c r="R5" s="93"/>
      <c r="S5" s="94"/>
      <c r="T5" s="92" t="str">
        <f>E20</f>
        <v>小林</v>
      </c>
      <c r="U5" s="93"/>
      <c r="V5" s="94"/>
      <c r="W5" s="92" t="s">
        <v>0</v>
      </c>
      <c r="X5" s="93"/>
      <c r="Y5" s="94"/>
      <c r="AF5" s="5"/>
      <c r="AG5" s="5"/>
      <c r="AH5" s="80"/>
      <c r="AI5" s="81"/>
      <c r="AJ5" s="82"/>
      <c r="AK5" s="92" t="str">
        <f>AH8</f>
        <v>穴山</v>
      </c>
      <c r="AL5" s="93"/>
      <c r="AM5" s="94"/>
      <c r="AN5" s="92" t="str">
        <f>AH11</f>
        <v>瀧村</v>
      </c>
      <c r="AO5" s="93"/>
      <c r="AP5" s="94"/>
      <c r="AQ5" s="92" t="str">
        <f>AH14</f>
        <v>藤沼</v>
      </c>
      <c r="AR5" s="93"/>
      <c r="AS5" s="94"/>
      <c r="AT5" s="92" t="str">
        <f>AH17</f>
        <v>林</v>
      </c>
      <c r="AU5" s="93"/>
      <c r="AV5" s="94"/>
      <c r="AW5" s="92" t="s">
        <v>0</v>
      </c>
      <c r="AX5" s="93"/>
      <c r="AY5" s="94"/>
      <c r="AZ5" s="14"/>
    </row>
    <row r="6" spans="5:81" ht="13.5">
      <c r="E6" s="83"/>
      <c r="F6" s="84"/>
      <c r="G6" s="85"/>
      <c r="H6" s="95" t="str">
        <f>E9</f>
        <v>小椋</v>
      </c>
      <c r="I6" s="96"/>
      <c r="J6" s="97"/>
      <c r="K6" s="95" t="str">
        <f>E12</f>
        <v>小室</v>
      </c>
      <c r="L6" s="96"/>
      <c r="M6" s="97"/>
      <c r="N6" s="95" t="str">
        <f>E15</f>
        <v>永島</v>
      </c>
      <c r="O6" s="96"/>
      <c r="P6" s="97"/>
      <c r="Q6" s="95" t="str">
        <f>E18</f>
        <v>渡邉</v>
      </c>
      <c r="R6" s="96"/>
      <c r="S6" s="97"/>
      <c r="T6" s="95" t="str">
        <f>E21</f>
        <v>渡辺</v>
      </c>
      <c r="U6" s="96"/>
      <c r="V6" s="97"/>
      <c r="W6" s="7"/>
      <c r="X6" s="8"/>
      <c r="Y6" s="9"/>
      <c r="AF6" s="5"/>
      <c r="AG6" s="5"/>
      <c r="AH6" s="83"/>
      <c r="AI6" s="84"/>
      <c r="AJ6" s="85"/>
      <c r="AK6" s="95" t="str">
        <f>AH9</f>
        <v>日野</v>
      </c>
      <c r="AL6" s="96"/>
      <c r="AM6" s="97"/>
      <c r="AN6" s="95" t="str">
        <f>AH12</f>
        <v>桐原</v>
      </c>
      <c r="AO6" s="96"/>
      <c r="AP6" s="97"/>
      <c r="AQ6" s="95" t="str">
        <f>AH15</f>
        <v>原田</v>
      </c>
      <c r="AR6" s="96"/>
      <c r="AS6" s="97"/>
      <c r="AT6" s="95" t="str">
        <f>AH18</f>
        <v>佐藤</v>
      </c>
      <c r="AU6" s="96"/>
      <c r="AV6" s="97"/>
      <c r="AW6" s="7"/>
      <c r="AX6" s="8"/>
      <c r="AY6" s="9"/>
      <c r="AZ6" s="5"/>
      <c r="CC6" s="11"/>
    </row>
    <row r="7" spans="2:54" ht="13.5">
      <c r="B7" s="29">
        <v>1</v>
      </c>
      <c r="E7" s="107" t="str">
        <f>LOOKUP(B7,$E$60:$E$85,$G$60:$G$85)</f>
        <v>那須清峰高</v>
      </c>
      <c r="F7" s="108"/>
      <c r="G7" s="109"/>
      <c r="H7" s="77"/>
      <c r="I7" s="78"/>
      <c r="J7" s="79"/>
      <c r="K7" s="2" t="s">
        <v>5</v>
      </c>
      <c r="L7" s="5"/>
      <c r="M7" s="6"/>
      <c r="N7" s="2" t="s">
        <v>1</v>
      </c>
      <c r="O7" s="2"/>
      <c r="P7" s="3"/>
      <c r="Q7" s="5" t="s">
        <v>2</v>
      </c>
      <c r="R7" s="2"/>
      <c r="S7" s="3"/>
      <c r="T7" s="2" t="s">
        <v>125</v>
      </c>
      <c r="U7" s="2"/>
      <c r="V7" s="3"/>
      <c r="W7" s="4"/>
      <c r="X7" s="5"/>
      <c r="Y7" s="6"/>
      <c r="AF7" s="5"/>
      <c r="AG7" s="5"/>
      <c r="AH7" s="107" t="str">
        <f>LOOKUP(BB7,$E$60:$E$85,$G$60:$G$85)</f>
        <v>シャープＢＣ</v>
      </c>
      <c r="AI7" s="108"/>
      <c r="AJ7" s="109"/>
      <c r="AK7" s="77"/>
      <c r="AL7" s="78"/>
      <c r="AM7" s="79"/>
      <c r="AN7" s="5" t="s">
        <v>6</v>
      </c>
      <c r="AO7" s="5"/>
      <c r="AP7" s="6"/>
      <c r="AQ7" s="2" t="s">
        <v>5</v>
      </c>
      <c r="AR7" s="2"/>
      <c r="AS7" s="3"/>
      <c r="AT7" s="2" t="s">
        <v>1</v>
      </c>
      <c r="AU7" s="2"/>
      <c r="AV7" s="3"/>
      <c r="AW7" s="4"/>
      <c r="AX7" s="5"/>
      <c r="AY7" s="6"/>
      <c r="AZ7" s="5"/>
      <c r="BB7" s="29">
        <v>14</v>
      </c>
    </row>
    <row r="8" spans="5:52" ht="13.5">
      <c r="E8" s="92" t="str">
        <f>LOOKUP(B7,$E$60:$E$85,$J$60:$J$85)</f>
        <v>手塚</v>
      </c>
      <c r="F8" s="93"/>
      <c r="G8" s="94"/>
      <c r="H8" s="80"/>
      <c r="I8" s="81"/>
      <c r="J8" s="82"/>
      <c r="K8" s="14">
        <v>2</v>
      </c>
      <c r="L8" s="14" t="s">
        <v>7</v>
      </c>
      <c r="M8" s="15">
        <v>0</v>
      </c>
      <c r="N8" s="14">
        <v>0</v>
      </c>
      <c r="O8" s="14" t="s">
        <v>7</v>
      </c>
      <c r="P8" s="15">
        <v>2</v>
      </c>
      <c r="Q8" s="14">
        <v>2</v>
      </c>
      <c r="R8" s="14" t="s">
        <v>7</v>
      </c>
      <c r="S8" s="15">
        <v>0</v>
      </c>
      <c r="T8" s="14">
        <v>0</v>
      </c>
      <c r="U8" s="14" t="s">
        <v>7</v>
      </c>
      <c r="V8" s="15">
        <v>2</v>
      </c>
      <c r="W8" s="4"/>
      <c r="X8" s="36">
        <v>3</v>
      </c>
      <c r="Y8" s="6"/>
      <c r="AF8" s="5"/>
      <c r="AG8" s="5"/>
      <c r="AH8" s="92" t="str">
        <f>LOOKUP(BB7,$E$60:$E$85,$J$60:$J$85)</f>
        <v>穴山</v>
      </c>
      <c r="AI8" s="93"/>
      <c r="AJ8" s="94"/>
      <c r="AK8" s="80"/>
      <c r="AL8" s="81"/>
      <c r="AM8" s="82"/>
      <c r="AN8" s="14">
        <v>0</v>
      </c>
      <c r="AO8" s="14" t="s">
        <v>7</v>
      </c>
      <c r="AP8" s="15">
        <v>2</v>
      </c>
      <c r="AQ8" s="14">
        <v>0</v>
      </c>
      <c r="AR8" s="14" t="s">
        <v>7</v>
      </c>
      <c r="AS8" s="15">
        <v>2</v>
      </c>
      <c r="AT8" s="14">
        <v>1</v>
      </c>
      <c r="AU8" s="14" t="s">
        <v>7</v>
      </c>
      <c r="AV8" s="15">
        <v>2</v>
      </c>
      <c r="AW8" s="4"/>
      <c r="AX8" s="36">
        <v>4</v>
      </c>
      <c r="AY8" s="6"/>
      <c r="AZ8" s="5"/>
    </row>
    <row r="9" spans="5:85" ht="13.5">
      <c r="E9" s="95" t="str">
        <f>LOOKUP(B7,$E$60:$E$85,$M$60:$M$85)</f>
        <v>小椋</v>
      </c>
      <c r="F9" s="96"/>
      <c r="G9" s="97"/>
      <c r="H9" s="83"/>
      <c r="I9" s="84"/>
      <c r="J9" s="85"/>
      <c r="K9" s="8"/>
      <c r="L9" s="8"/>
      <c r="M9" s="9"/>
      <c r="N9" s="8"/>
      <c r="O9" s="8"/>
      <c r="P9" s="9"/>
      <c r="Q9" s="8"/>
      <c r="R9" s="8"/>
      <c r="S9" s="9"/>
      <c r="T9" s="8"/>
      <c r="U9" s="8"/>
      <c r="V9" s="9"/>
      <c r="W9" s="7"/>
      <c r="X9" s="8"/>
      <c r="Y9" s="9"/>
      <c r="Z9" s="5"/>
      <c r="AA9" s="8"/>
      <c r="AF9" s="5"/>
      <c r="AG9" s="5"/>
      <c r="AH9" s="95" t="str">
        <f>LOOKUP(BB7,$E$60:$E$85,$M$60:$M$85)</f>
        <v>日野</v>
      </c>
      <c r="AI9" s="96"/>
      <c r="AJ9" s="97"/>
      <c r="AK9" s="83"/>
      <c r="AL9" s="84"/>
      <c r="AM9" s="85"/>
      <c r="AN9" s="8"/>
      <c r="AO9" s="8"/>
      <c r="AP9" s="9"/>
      <c r="AQ9" s="8"/>
      <c r="AR9" s="8"/>
      <c r="AS9" s="9"/>
      <c r="AT9" s="8"/>
      <c r="AU9" s="8"/>
      <c r="AV9" s="9"/>
      <c r="AW9" s="7"/>
      <c r="AX9" s="8"/>
      <c r="AY9" s="9"/>
      <c r="AZ9" s="5"/>
      <c r="CG9" s="12"/>
    </row>
    <row r="10" spans="2:54" ht="13.5">
      <c r="B10" s="29">
        <v>2</v>
      </c>
      <c r="E10" s="107" t="str">
        <f>LOOKUP(B10,$E$60:$E$85,$G$60:$G$85)</f>
        <v>なすからＢＣ</v>
      </c>
      <c r="F10" s="108"/>
      <c r="G10" s="109"/>
      <c r="H10" s="2" t="s">
        <v>5</v>
      </c>
      <c r="I10" s="5"/>
      <c r="J10" s="6"/>
      <c r="K10" s="77"/>
      <c r="L10" s="78"/>
      <c r="M10" s="79"/>
      <c r="N10" s="5" t="s">
        <v>126</v>
      </c>
      <c r="O10" s="5"/>
      <c r="P10" s="6"/>
      <c r="Q10" s="5" t="s">
        <v>127</v>
      </c>
      <c r="R10" s="5"/>
      <c r="S10" s="6"/>
      <c r="T10" s="2" t="s">
        <v>128</v>
      </c>
      <c r="U10" s="2"/>
      <c r="V10" s="3"/>
      <c r="W10" s="4"/>
      <c r="X10" s="5"/>
      <c r="Y10" s="6"/>
      <c r="Z10" s="5"/>
      <c r="AA10" s="3"/>
      <c r="AF10" s="1"/>
      <c r="AG10" s="5"/>
      <c r="AH10" s="107" t="str">
        <f>LOOKUP(BB10,$E$60:$E$85,$G$60:$G$85)</f>
        <v>ＣＯＲＫ</v>
      </c>
      <c r="AI10" s="108"/>
      <c r="AJ10" s="109"/>
      <c r="AK10" s="5" t="s">
        <v>6</v>
      </c>
      <c r="AL10" s="5"/>
      <c r="AM10" s="6"/>
      <c r="AN10" s="77"/>
      <c r="AO10" s="78"/>
      <c r="AP10" s="79"/>
      <c r="AQ10" s="5" t="s">
        <v>3</v>
      </c>
      <c r="AR10" s="5"/>
      <c r="AS10" s="6"/>
      <c r="AT10" s="5" t="s">
        <v>4</v>
      </c>
      <c r="AU10" s="5"/>
      <c r="AV10" s="6"/>
      <c r="AW10" s="4"/>
      <c r="AX10" s="5"/>
      <c r="AY10" s="6"/>
      <c r="AZ10" s="5"/>
      <c r="BB10" s="29">
        <v>15</v>
      </c>
    </row>
    <row r="11" spans="5:52" ht="13.5">
      <c r="E11" s="92" t="str">
        <f>LOOKUP(B10,$E$60:$E$85,$J$60:$J$85)</f>
        <v>園部</v>
      </c>
      <c r="F11" s="93"/>
      <c r="G11" s="94"/>
      <c r="H11" s="14">
        <v>0</v>
      </c>
      <c r="I11" s="14" t="s">
        <v>7</v>
      </c>
      <c r="J11" s="15">
        <v>2</v>
      </c>
      <c r="K11" s="80"/>
      <c r="L11" s="81"/>
      <c r="M11" s="82"/>
      <c r="N11" s="14">
        <v>0</v>
      </c>
      <c r="O11" s="14" t="s">
        <v>7</v>
      </c>
      <c r="P11" s="15">
        <v>2</v>
      </c>
      <c r="Q11" s="14">
        <v>0</v>
      </c>
      <c r="R11" s="14" t="s">
        <v>7</v>
      </c>
      <c r="S11" s="15">
        <v>2</v>
      </c>
      <c r="T11" s="14">
        <v>0</v>
      </c>
      <c r="U11" s="14" t="s">
        <v>7</v>
      </c>
      <c r="V11" s="15">
        <v>2</v>
      </c>
      <c r="W11" s="4"/>
      <c r="X11" s="36">
        <v>5</v>
      </c>
      <c r="Y11" s="6"/>
      <c r="Z11" s="5"/>
      <c r="AB11" s="4"/>
      <c r="AF11" s="4"/>
      <c r="AG11" s="5"/>
      <c r="AH11" s="92" t="str">
        <f>LOOKUP(BB10,$E$60:$E$85,$J$60:$J$85)</f>
        <v>瀧村</v>
      </c>
      <c r="AI11" s="93"/>
      <c r="AJ11" s="94"/>
      <c r="AK11" s="14">
        <v>2</v>
      </c>
      <c r="AL11" s="14" t="s">
        <v>7</v>
      </c>
      <c r="AM11" s="15">
        <v>0</v>
      </c>
      <c r="AN11" s="80"/>
      <c r="AO11" s="81"/>
      <c r="AP11" s="82"/>
      <c r="AQ11" s="14">
        <v>0</v>
      </c>
      <c r="AR11" s="14" t="s">
        <v>7</v>
      </c>
      <c r="AS11" s="15">
        <v>2</v>
      </c>
      <c r="AT11" s="14">
        <v>0</v>
      </c>
      <c r="AU11" s="14" t="s">
        <v>7</v>
      </c>
      <c r="AV11" s="15">
        <v>2</v>
      </c>
      <c r="AW11" s="4"/>
      <c r="AX11" s="36">
        <v>3</v>
      </c>
      <c r="AY11" s="6"/>
      <c r="AZ11" s="5"/>
    </row>
    <row r="12" spans="5:52" ht="13.5">
      <c r="E12" s="95" t="str">
        <f>LOOKUP(B10,$E$60:$E$85,$M$60:$M$85)</f>
        <v>小室</v>
      </c>
      <c r="F12" s="96"/>
      <c r="G12" s="97"/>
      <c r="H12" s="8"/>
      <c r="I12" s="8"/>
      <c r="J12" s="9"/>
      <c r="K12" s="83"/>
      <c r="L12" s="84"/>
      <c r="M12" s="85"/>
      <c r="N12" s="8"/>
      <c r="O12" s="8"/>
      <c r="P12" s="9"/>
      <c r="Q12" s="7"/>
      <c r="R12" s="8"/>
      <c r="S12" s="9"/>
      <c r="T12" s="8"/>
      <c r="U12" s="8"/>
      <c r="V12" s="9"/>
      <c r="W12" s="7"/>
      <c r="X12" s="8"/>
      <c r="Y12" s="9"/>
      <c r="Z12" s="5"/>
      <c r="AB12" s="4"/>
      <c r="AF12" s="4"/>
      <c r="AG12" s="5"/>
      <c r="AH12" s="95" t="str">
        <f>LOOKUP(BB10,$E$60:$E$85,$M$60:$M$85)</f>
        <v>桐原</v>
      </c>
      <c r="AI12" s="96"/>
      <c r="AJ12" s="97"/>
      <c r="AK12" s="8"/>
      <c r="AL12" s="8"/>
      <c r="AM12" s="9"/>
      <c r="AN12" s="83"/>
      <c r="AO12" s="84"/>
      <c r="AP12" s="85"/>
      <c r="AQ12" s="8"/>
      <c r="AR12" s="8"/>
      <c r="AS12" s="9"/>
      <c r="AT12" s="7"/>
      <c r="AU12" s="8"/>
      <c r="AV12" s="9"/>
      <c r="AW12" s="7"/>
      <c r="AX12" s="8"/>
      <c r="AY12" s="9"/>
      <c r="AZ12" s="5"/>
    </row>
    <row r="13" spans="2:54" ht="13.5">
      <c r="B13" s="29">
        <v>3</v>
      </c>
      <c r="E13" s="107" t="str">
        <f>LOOKUP(B13,$E$60:$E$85,$G$60:$G$85)</f>
        <v>ＭＢＣ</v>
      </c>
      <c r="F13" s="108"/>
      <c r="G13" s="109"/>
      <c r="H13" s="2" t="s">
        <v>1</v>
      </c>
      <c r="I13" s="2"/>
      <c r="J13" s="3"/>
      <c r="K13" s="5" t="s">
        <v>126</v>
      </c>
      <c r="L13" s="5"/>
      <c r="M13" s="6"/>
      <c r="N13" s="77"/>
      <c r="O13" s="78"/>
      <c r="P13" s="79"/>
      <c r="Q13" t="s">
        <v>129</v>
      </c>
      <c r="R13" s="5"/>
      <c r="S13" s="6"/>
      <c r="T13" s="2" t="s">
        <v>130</v>
      </c>
      <c r="U13" s="2"/>
      <c r="V13" s="3"/>
      <c r="W13" s="4"/>
      <c r="X13" s="45" t="s">
        <v>72</v>
      </c>
      <c r="Y13" s="6"/>
      <c r="Z13" s="5"/>
      <c r="AB13" s="4"/>
      <c r="AF13" s="4"/>
      <c r="AG13" s="5"/>
      <c r="AH13" s="107" t="str">
        <f>LOOKUP(BB13,$E$60:$E$85,$G$60:$G$85)</f>
        <v>Ｙ’ｓクラブ</v>
      </c>
      <c r="AI13" s="108"/>
      <c r="AJ13" s="109"/>
      <c r="AK13" s="2" t="s">
        <v>5</v>
      </c>
      <c r="AL13" s="2"/>
      <c r="AM13" s="3"/>
      <c r="AN13" s="5" t="s">
        <v>3</v>
      </c>
      <c r="AO13" s="5"/>
      <c r="AP13" s="6"/>
      <c r="AQ13" s="77"/>
      <c r="AR13" s="78"/>
      <c r="AS13" s="79"/>
      <c r="AT13" s="5" t="s">
        <v>2</v>
      </c>
      <c r="AU13" s="5"/>
      <c r="AV13" s="6"/>
      <c r="AW13" s="4"/>
      <c r="AX13" s="45" t="s">
        <v>72</v>
      </c>
      <c r="AY13" s="6"/>
      <c r="AZ13" s="5"/>
      <c r="BB13" s="29">
        <v>16</v>
      </c>
    </row>
    <row r="14" spans="5:52" ht="13.5">
      <c r="E14" s="92" t="str">
        <f>LOOKUP(B13,$E$60:$E$85,$J$60:$J$85)</f>
        <v>高橋</v>
      </c>
      <c r="F14" s="93"/>
      <c r="G14" s="94"/>
      <c r="H14" s="14">
        <v>2</v>
      </c>
      <c r="I14" s="14" t="s">
        <v>7</v>
      </c>
      <c r="J14" s="15">
        <v>0</v>
      </c>
      <c r="K14" s="14">
        <v>2</v>
      </c>
      <c r="L14" s="14" t="s">
        <v>7</v>
      </c>
      <c r="M14" s="15">
        <v>0</v>
      </c>
      <c r="N14" s="80"/>
      <c r="O14" s="81"/>
      <c r="P14" s="82"/>
      <c r="Q14" s="36">
        <v>2</v>
      </c>
      <c r="R14" s="14" t="s">
        <v>7</v>
      </c>
      <c r="S14" s="15">
        <v>0</v>
      </c>
      <c r="T14" s="14">
        <v>2</v>
      </c>
      <c r="U14" s="14" t="s">
        <v>7</v>
      </c>
      <c r="V14" s="15">
        <v>0</v>
      </c>
      <c r="W14" s="4"/>
      <c r="X14" s="36">
        <v>1</v>
      </c>
      <c r="Y14" s="6"/>
      <c r="Z14" s="5"/>
      <c r="AB14" s="4"/>
      <c r="AF14" s="4"/>
      <c r="AG14" s="5"/>
      <c r="AH14" s="92" t="str">
        <f>LOOKUP(BB13,$E$60:$E$85,$J$60:$J$85)</f>
        <v>藤沼</v>
      </c>
      <c r="AI14" s="93"/>
      <c r="AJ14" s="94"/>
      <c r="AK14" s="14">
        <v>2</v>
      </c>
      <c r="AL14" s="14" t="s">
        <v>7</v>
      </c>
      <c r="AM14" s="15">
        <v>0</v>
      </c>
      <c r="AN14" s="14">
        <v>2</v>
      </c>
      <c r="AO14" s="14" t="s">
        <v>7</v>
      </c>
      <c r="AP14" s="15">
        <v>0</v>
      </c>
      <c r="AQ14" s="80"/>
      <c r="AR14" s="81"/>
      <c r="AS14" s="82"/>
      <c r="AT14" s="36">
        <v>2</v>
      </c>
      <c r="AU14" s="14" t="s">
        <v>7</v>
      </c>
      <c r="AV14" s="15">
        <v>1</v>
      </c>
      <c r="AW14" s="4"/>
      <c r="AX14" s="14">
        <v>1</v>
      </c>
      <c r="AY14" s="6"/>
      <c r="AZ14" s="5"/>
    </row>
    <row r="15" spans="5:52" ht="13.5">
      <c r="E15" s="95" t="str">
        <f>LOOKUP(B13,$E$60:$E$85,$M$60:$M$85)</f>
        <v>永島</v>
      </c>
      <c r="F15" s="96"/>
      <c r="G15" s="97"/>
      <c r="H15" s="8"/>
      <c r="I15" s="8"/>
      <c r="J15" s="9"/>
      <c r="K15" s="8"/>
      <c r="L15" s="8"/>
      <c r="M15" s="9"/>
      <c r="N15" s="83"/>
      <c r="O15" s="84"/>
      <c r="P15" s="85"/>
      <c r="Q15" s="7"/>
      <c r="R15" s="8"/>
      <c r="S15" s="9"/>
      <c r="T15" s="8"/>
      <c r="U15" s="8"/>
      <c r="V15" s="9"/>
      <c r="W15" s="7"/>
      <c r="X15" s="8"/>
      <c r="Y15" s="9"/>
      <c r="Z15" s="5"/>
      <c r="AB15" s="4"/>
      <c r="AF15" s="4"/>
      <c r="AG15" s="5"/>
      <c r="AH15" s="95" t="str">
        <f>LOOKUP(BB13,$E$60:$E$85,$M$60:$M$85)</f>
        <v>原田</v>
      </c>
      <c r="AI15" s="96"/>
      <c r="AJ15" s="97"/>
      <c r="AK15" s="8"/>
      <c r="AL15" s="8"/>
      <c r="AM15" s="9"/>
      <c r="AN15" s="8"/>
      <c r="AO15" s="8"/>
      <c r="AP15" s="9"/>
      <c r="AQ15" s="83"/>
      <c r="AR15" s="84"/>
      <c r="AS15" s="85"/>
      <c r="AT15" s="7"/>
      <c r="AU15" s="8"/>
      <c r="AV15" s="9"/>
      <c r="AW15" s="7"/>
      <c r="AX15" s="8"/>
      <c r="AY15" s="9"/>
      <c r="AZ15" s="5"/>
    </row>
    <row r="16" spans="2:54" ht="13.5">
      <c r="B16" s="29">
        <v>4</v>
      </c>
      <c r="E16" s="107" t="str">
        <f>LOOKUP(B16,$E$60:$E$85,$G$60:$G$85)</f>
        <v>BANET</v>
      </c>
      <c r="F16" s="108"/>
      <c r="G16" s="109"/>
      <c r="H16" s="5" t="s">
        <v>2</v>
      </c>
      <c r="I16" s="2"/>
      <c r="J16" s="3"/>
      <c r="K16" s="5" t="s">
        <v>127</v>
      </c>
      <c r="L16" s="5"/>
      <c r="M16" s="6"/>
      <c r="N16" s="5" t="s">
        <v>129</v>
      </c>
      <c r="O16" s="5"/>
      <c r="P16" s="6"/>
      <c r="Q16" s="77"/>
      <c r="R16" s="78"/>
      <c r="S16" s="79"/>
      <c r="T16" s="2" t="s">
        <v>131</v>
      </c>
      <c r="U16" s="2"/>
      <c r="V16" s="3"/>
      <c r="W16" s="4"/>
      <c r="X16" s="5"/>
      <c r="Y16" s="6"/>
      <c r="Z16" s="5"/>
      <c r="AB16" s="4"/>
      <c r="AF16" s="4"/>
      <c r="AG16" s="5"/>
      <c r="AH16" s="107" t="str">
        <f>LOOKUP(BB16,$E$60:$E$85,$G$60:$G$85)</f>
        <v>栃木県庁</v>
      </c>
      <c r="AI16" s="108"/>
      <c r="AJ16" s="109"/>
      <c r="AK16" s="2" t="s">
        <v>1</v>
      </c>
      <c r="AL16" s="2"/>
      <c r="AM16" s="3"/>
      <c r="AN16" s="5" t="s">
        <v>4</v>
      </c>
      <c r="AO16" s="5"/>
      <c r="AP16" s="6"/>
      <c r="AQ16" s="5" t="s">
        <v>2</v>
      </c>
      <c r="AR16" s="5"/>
      <c r="AS16" s="6"/>
      <c r="AT16" s="77"/>
      <c r="AU16" s="78"/>
      <c r="AV16" s="79"/>
      <c r="AW16" s="4"/>
      <c r="AX16" s="5"/>
      <c r="AY16" s="6"/>
      <c r="AZ16" s="5"/>
      <c r="BB16" s="29">
        <v>17</v>
      </c>
    </row>
    <row r="17" spans="5:52" ht="13.5">
      <c r="E17" s="92" t="str">
        <f>LOOKUP(B16,$E$60:$E$85,$J$60:$J$85)</f>
        <v>末柄</v>
      </c>
      <c r="F17" s="93"/>
      <c r="G17" s="94"/>
      <c r="H17" s="14">
        <v>0</v>
      </c>
      <c r="I17" s="14" t="s">
        <v>7</v>
      </c>
      <c r="J17" s="15">
        <v>2</v>
      </c>
      <c r="K17" s="14">
        <v>2</v>
      </c>
      <c r="L17" s="14" t="s">
        <v>7</v>
      </c>
      <c r="M17" s="15">
        <v>0</v>
      </c>
      <c r="N17" s="36">
        <v>0</v>
      </c>
      <c r="O17" s="14" t="s">
        <v>7</v>
      </c>
      <c r="P17" s="15">
        <v>2</v>
      </c>
      <c r="Q17" s="80"/>
      <c r="R17" s="81"/>
      <c r="S17" s="82"/>
      <c r="T17" s="14">
        <v>0</v>
      </c>
      <c r="U17" s="14" t="s">
        <v>7</v>
      </c>
      <c r="V17" s="15">
        <v>2</v>
      </c>
      <c r="W17" s="4"/>
      <c r="X17" s="14">
        <v>4</v>
      </c>
      <c r="Y17" s="6"/>
      <c r="Z17" s="5"/>
      <c r="AA17" s="6"/>
      <c r="AC17" s="110" t="s">
        <v>12</v>
      </c>
      <c r="AD17" s="110"/>
      <c r="AF17" s="4"/>
      <c r="AG17" s="5"/>
      <c r="AH17" s="92" t="str">
        <f>LOOKUP(BB16,$E$60:$E$85,$J$60:$J$85)</f>
        <v>林</v>
      </c>
      <c r="AI17" s="93"/>
      <c r="AJ17" s="94"/>
      <c r="AK17" s="14">
        <v>2</v>
      </c>
      <c r="AL17" s="14" t="s">
        <v>7</v>
      </c>
      <c r="AM17" s="15">
        <v>1</v>
      </c>
      <c r="AN17" s="14">
        <v>2</v>
      </c>
      <c r="AO17" s="14" t="s">
        <v>7</v>
      </c>
      <c r="AP17" s="15">
        <v>0</v>
      </c>
      <c r="AQ17" s="36">
        <v>1</v>
      </c>
      <c r="AR17" s="14" t="s">
        <v>7</v>
      </c>
      <c r="AS17" s="15">
        <v>2</v>
      </c>
      <c r="AT17" s="80"/>
      <c r="AU17" s="81"/>
      <c r="AV17" s="82"/>
      <c r="AW17" s="4"/>
      <c r="AX17" s="14">
        <v>2</v>
      </c>
      <c r="AY17" s="6"/>
      <c r="AZ17" s="5"/>
    </row>
    <row r="18" spans="5:52" ht="14.25" thickBot="1">
      <c r="E18" s="95" t="str">
        <f>LOOKUP(B16,$E$60:$E$85,$M$60:$M$85)</f>
        <v>渡邉</v>
      </c>
      <c r="F18" s="96"/>
      <c r="G18" s="97"/>
      <c r="H18" s="8"/>
      <c r="I18" s="8"/>
      <c r="J18" s="9"/>
      <c r="K18" s="7"/>
      <c r="L18" s="8"/>
      <c r="M18" s="9"/>
      <c r="N18" s="7"/>
      <c r="O18" s="8"/>
      <c r="P18" s="9"/>
      <c r="Q18" s="83"/>
      <c r="R18" s="84"/>
      <c r="S18" s="85"/>
      <c r="T18" s="8"/>
      <c r="U18" s="8"/>
      <c r="V18" s="9"/>
      <c r="W18" s="7"/>
      <c r="X18" s="8"/>
      <c r="Y18" s="9"/>
      <c r="Z18" s="5"/>
      <c r="AA18" s="6"/>
      <c r="AB18" s="7"/>
      <c r="AC18" s="8"/>
      <c r="AD18" s="48"/>
      <c r="AE18" s="57"/>
      <c r="AF18" s="4"/>
      <c r="AG18" s="5"/>
      <c r="AH18" s="95" t="str">
        <f>LOOKUP(BB16,$E$60:$E$85,$M$60:$M$85)</f>
        <v>佐藤</v>
      </c>
      <c r="AI18" s="96"/>
      <c r="AJ18" s="97"/>
      <c r="AK18" s="8"/>
      <c r="AL18" s="8"/>
      <c r="AM18" s="9"/>
      <c r="AN18" s="7"/>
      <c r="AO18" s="8"/>
      <c r="AP18" s="9"/>
      <c r="AQ18" s="7"/>
      <c r="AR18" s="8"/>
      <c r="AS18" s="9"/>
      <c r="AT18" s="83"/>
      <c r="AU18" s="84"/>
      <c r="AV18" s="85"/>
      <c r="AW18" s="7"/>
      <c r="AX18" s="8"/>
      <c r="AY18" s="9"/>
      <c r="AZ18" s="5"/>
    </row>
    <row r="19" spans="2:52" ht="14.25" thickTop="1">
      <c r="B19" s="29">
        <v>5</v>
      </c>
      <c r="E19" s="107" t="str">
        <f>LOOKUP(B19,$E$60:$E$85,$G$60:$G$85)</f>
        <v>遊ＫＢＣ</v>
      </c>
      <c r="F19" s="108"/>
      <c r="G19" s="109"/>
      <c r="H19" s="2" t="s">
        <v>125</v>
      </c>
      <c r="I19" s="2"/>
      <c r="J19" s="3"/>
      <c r="K19" s="5" t="s">
        <v>128</v>
      </c>
      <c r="L19" s="5"/>
      <c r="M19" s="6"/>
      <c r="N19" s="5" t="s">
        <v>130</v>
      </c>
      <c r="O19" s="5"/>
      <c r="P19" s="6"/>
      <c r="Q19" s="5" t="s">
        <v>131</v>
      </c>
      <c r="R19" s="5"/>
      <c r="S19" s="6"/>
      <c r="T19" s="77"/>
      <c r="U19" s="78"/>
      <c r="V19" s="79"/>
      <c r="W19" s="4"/>
      <c r="X19" s="5"/>
      <c r="Y19" s="6"/>
      <c r="Z19" s="5"/>
      <c r="AA19" s="47"/>
      <c r="AB19" s="5"/>
      <c r="AC19" s="5"/>
      <c r="AD19" s="5"/>
      <c r="AE19" s="5"/>
      <c r="AF19" s="52"/>
      <c r="AG19" s="5"/>
      <c r="AH19" s="14"/>
      <c r="AI19" s="14"/>
      <c r="AJ19" s="14"/>
      <c r="AK19" s="5"/>
      <c r="AL19" s="5"/>
      <c r="AM19" s="5"/>
      <c r="AN19" s="5"/>
      <c r="AO19" s="5"/>
      <c r="AP19" s="5"/>
      <c r="AQ19" s="5"/>
      <c r="AR19" s="5"/>
      <c r="AS19" s="5"/>
      <c r="AT19" s="14"/>
      <c r="AU19" s="14"/>
      <c r="AV19" s="14"/>
      <c r="AW19" s="5"/>
      <c r="AX19" s="5"/>
      <c r="AY19" s="5"/>
      <c r="AZ19" s="5"/>
    </row>
    <row r="20" spans="5:52" ht="13.5">
      <c r="E20" s="92" t="str">
        <f>LOOKUP(B19,$E$60:$E$85,$J$60:$J$85)</f>
        <v>小林</v>
      </c>
      <c r="F20" s="93"/>
      <c r="G20" s="94"/>
      <c r="H20" s="14">
        <v>2</v>
      </c>
      <c r="I20" s="14" t="s">
        <v>7</v>
      </c>
      <c r="J20" s="15">
        <v>0</v>
      </c>
      <c r="K20" s="14">
        <v>2</v>
      </c>
      <c r="L20" s="14" t="s">
        <v>7</v>
      </c>
      <c r="M20" s="15">
        <v>0</v>
      </c>
      <c r="N20" s="36">
        <v>0</v>
      </c>
      <c r="O20" s="14" t="s">
        <v>7</v>
      </c>
      <c r="P20" s="15">
        <v>2</v>
      </c>
      <c r="Q20" s="36">
        <v>2</v>
      </c>
      <c r="R20" s="14" t="s">
        <v>7</v>
      </c>
      <c r="S20" s="15">
        <v>0</v>
      </c>
      <c r="T20" s="80"/>
      <c r="U20" s="81"/>
      <c r="V20" s="82"/>
      <c r="W20" s="4"/>
      <c r="X20" s="14">
        <v>2</v>
      </c>
      <c r="Y20" s="6"/>
      <c r="Z20" s="5"/>
      <c r="AA20" s="47"/>
      <c r="AB20" s="5"/>
      <c r="AC20" s="5"/>
      <c r="AD20" s="5"/>
      <c r="AE20" s="5"/>
      <c r="AF20" s="52"/>
      <c r="AG20" s="5"/>
      <c r="AH20" s="14"/>
      <c r="AI20" s="14"/>
      <c r="AJ20" s="14"/>
      <c r="AK20" s="5"/>
      <c r="AL20" s="5"/>
      <c r="AM20" s="5"/>
      <c r="AN20" s="5"/>
      <c r="AO20" s="5"/>
      <c r="AP20" s="5"/>
      <c r="AQ20" s="5"/>
      <c r="AR20" s="5"/>
      <c r="AS20" s="5"/>
      <c r="AT20" s="14"/>
      <c r="AU20" s="14"/>
      <c r="AV20" s="14"/>
      <c r="AW20" s="5"/>
      <c r="AX20" s="5"/>
      <c r="AY20" s="5"/>
      <c r="AZ20" s="5"/>
    </row>
    <row r="21" spans="5:52" ht="13.5">
      <c r="E21" s="95" t="str">
        <f>LOOKUP(B19,$E$60:$E$85,$M$60:$M$85)</f>
        <v>渡辺</v>
      </c>
      <c r="F21" s="96"/>
      <c r="G21" s="97"/>
      <c r="H21" s="8"/>
      <c r="I21" s="8"/>
      <c r="J21" s="9"/>
      <c r="K21" s="7"/>
      <c r="L21" s="8"/>
      <c r="M21" s="9"/>
      <c r="N21" s="7"/>
      <c r="O21" s="8"/>
      <c r="P21" s="9"/>
      <c r="Q21" s="7"/>
      <c r="R21" s="8"/>
      <c r="S21" s="9"/>
      <c r="T21" s="83"/>
      <c r="U21" s="84"/>
      <c r="V21" s="85"/>
      <c r="W21" s="7"/>
      <c r="X21" s="8"/>
      <c r="Y21" s="9"/>
      <c r="Z21" s="5"/>
      <c r="AA21" s="47"/>
      <c r="AB21" s="5"/>
      <c r="AC21" s="5"/>
      <c r="AD21" s="5"/>
      <c r="AE21" s="5"/>
      <c r="AF21" s="52"/>
      <c r="AG21" s="5"/>
      <c r="AH21" s="14"/>
      <c r="AI21" s="14"/>
      <c r="AJ21" s="14"/>
      <c r="AK21" s="5"/>
      <c r="AL21" s="5"/>
      <c r="AM21" s="5"/>
      <c r="AN21" s="5"/>
      <c r="AO21" s="5"/>
      <c r="AP21" s="5"/>
      <c r="AQ21" s="5"/>
      <c r="AR21" s="5"/>
      <c r="AS21" s="5"/>
      <c r="AT21" s="14"/>
      <c r="AU21" s="14"/>
      <c r="AV21" s="14"/>
      <c r="AW21" s="5"/>
      <c r="AX21" s="5"/>
      <c r="AY21" s="5"/>
      <c r="AZ21" s="5"/>
    </row>
    <row r="22" spans="5:52" ht="13.5">
      <c r="E22" s="1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Z22" s="5"/>
      <c r="AA22" s="47"/>
      <c r="AF22" s="52"/>
      <c r="AG22" s="5"/>
      <c r="AH22" s="5"/>
      <c r="AI22" s="5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5:36" ht="13.5">
      <c r="E23" s="12" t="s">
        <v>9</v>
      </c>
      <c r="Z23" s="5"/>
      <c r="AA23" s="47"/>
      <c r="AF23" s="52"/>
      <c r="AG23" s="5"/>
      <c r="AH23" s="5"/>
      <c r="AI23" s="5"/>
      <c r="AJ23" s="17"/>
    </row>
    <row r="24" spans="5:55" ht="13.5">
      <c r="E24" s="77"/>
      <c r="F24" s="78"/>
      <c r="G24" s="79"/>
      <c r="H24" s="107" t="str">
        <f>E27</f>
        <v>那須清峰高</v>
      </c>
      <c r="I24" s="108"/>
      <c r="J24" s="109"/>
      <c r="K24" s="107" t="str">
        <f>E30</f>
        <v>なすからＢＣ</v>
      </c>
      <c r="L24" s="108"/>
      <c r="M24" s="109"/>
      <c r="N24" s="107" t="str">
        <f>E33</f>
        <v>ＭＢＣ</v>
      </c>
      <c r="O24" s="108"/>
      <c r="P24" s="109"/>
      <c r="Q24" s="89" t="str">
        <f>E36</f>
        <v>黒磯ＢＣ</v>
      </c>
      <c r="R24" s="90"/>
      <c r="S24" s="91"/>
      <c r="T24" s="1"/>
      <c r="U24" s="2"/>
      <c r="V24" s="3"/>
      <c r="W24" s="5"/>
      <c r="X24" s="5"/>
      <c r="Y24" s="5"/>
      <c r="Z24" s="5"/>
      <c r="AA24" s="47"/>
      <c r="AF24" s="52"/>
      <c r="AG24" s="5"/>
      <c r="AH24" s="38"/>
      <c r="AI24" s="38"/>
      <c r="AJ24" s="55"/>
      <c r="AK24" s="36"/>
      <c r="AL24" s="36"/>
      <c r="AM24" s="36"/>
      <c r="AN24" s="56"/>
      <c r="AO24" s="56"/>
      <c r="AP24" s="56"/>
      <c r="AQ24" s="56"/>
      <c r="AR24" s="56"/>
      <c r="AS24" s="56"/>
      <c r="AT24" s="56"/>
      <c r="AU24" s="56"/>
      <c r="AV24" s="56"/>
      <c r="AW24" s="38"/>
      <c r="AX24" s="38"/>
      <c r="AY24" s="38"/>
      <c r="AZ24" s="38"/>
      <c r="BA24" s="38"/>
      <c r="BB24" s="36"/>
      <c r="BC24" s="38"/>
    </row>
    <row r="25" spans="5:55" ht="13.5">
      <c r="E25" s="80"/>
      <c r="F25" s="81"/>
      <c r="G25" s="82"/>
      <c r="H25" s="92" t="str">
        <f>E28</f>
        <v>谷田部</v>
      </c>
      <c r="I25" s="93"/>
      <c r="J25" s="94"/>
      <c r="K25" s="92" t="str">
        <f>E31</f>
        <v>江連</v>
      </c>
      <c r="L25" s="93"/>
      <c r="M25" s="94"/>
      <c r="N25" s="92" t="str">
        <f>E34</f>
        <v>千本松</v>
      </c>
      <c r="O25" s="93"/>
      <c r="P25" s="94"/>
      <c r="Q25" s="92" t="str">
        <f>E37</f>
        <v>高久</v>
      </c>
      <c r="R25" s="93"/>
      <c r="S25" s="94"/>
      <c r="T25" s="92" t="s">
        <v>0</v>
      </c>
      <c r="U25" s="93"/>
      <c r="V25" s="94"/>
      <c r="W25" s="14"/>
      <c r="X25" s="14"/>
      <c r="Y25" s="14"/>
      <c r="Z25" s="5"/>
      <c r="AA25" s="47"/>
      <c r="AF25" s="52"/>
      <c r="AG25" s="5"/>
      <c r="AH25" s="38"/>
      <c r="AI25" s="38"/>
      <c r="AJ25" s="38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8"/>
      <c r="BB25" s="36"/>
      <c r="BC25" s="38"/>
    </row>
    <row r="26" spans="5:55" ht="13.5">
      <c r="E26" s="83"/>
      <c r="F26" s="84"/>
      <c r="G26" s="85"/>
      <c r="H26" s="95" t="str">
        <f>E29</f>
        <v>青木</v>
      </c>
      <c r="I26" s="96"/>
      <c r="J26" s="97"/>
      <c r="K26" s="95" t="str">
        <f>E32</f>
        <v>信夫</v>
      </c>
      <c r="L26" s="96"/>
      <c r="M26" s="97"/>
      <c r="N26" s="95" t="str">
        <f>E35</f>
        <v>花本</v>
      </c>
      <c r="O26" s="96"/>
      <c r="P26" s="97"/>
      <c r="Q26" s="95" t="str">
        <f>E38</f>
        <v>須藤</v>
      </c>
      <c r="R26" s="96"/>
      <c r="S26" s="97"/>
      <c r="T26" s="7"/>
      <c r="U26" s="8"/>
      <c r="V26" s="9"/>
      <c r="W26" s="5"/>
      <c r="X26" s="5"/>
      <c r="Y26" s="5"/>
      <c r="Z26" s="5"/>
      <c r="AA26" s="47"/>
      <c r="AF26" s="52"/>
      <c r="AG26" s="5"/>
      <c r="AH26" s="38"/>
      <c r="AI26" s="38"/>
      <c r="AJ26" s="38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8"/>
      <c r="AX26" s="38"/>
      <c r="AY26" s="38"/>
      <c r="AZ26" s="38"/>
      <c r="BA26" s="38"/>
      <c r="BB26" s="36"/>
      <c r="BC26" s="38"/>
    </row>
    <row r="27" spans="2:55" ht="13.5">
      <c r="B27" s="29">
        <v>6</v>
      </c>
      <c r="E27" s="107" t="str">
        <f>LOOKUP(B27,$E$60:$E$85,$G$60:$G$85)</f>
        <v>那須清峰高</v>
      </c>
      <c r="F27" s="108"/>
      <c r="G27" s="109"/>
      <c r="H27" s="77"/>
      <c r="I27" s="78"/>
      <c r="J27" s="79"/>
      <c r="K27" s="5" t="s">
        <v>6</v>
      </c>
      <c r="L27" s="5"/>
      <c r="M27" s="6"/>
      <c r="N27" s="2" t="s">
        <v>5</v>
      </c>
      <c r="O27" s="2"/>
      <c r="P27" s="3"/>
      <c r="Q27" s="2" t="s">
        <v>1</v>
      </c>
      <c r="R27" s="2"/>
      <c r="S27" s="3"/>
      <c r="T27" s="4"/>
      <c r="U27" s="5"/>
      <c r="V27" s="6"/>
      <c r="W27" s="5"/>
      <c r="X27" s="5"/>
      <c r="Y27" s="5"/>
      <c r="Z27" s="5"/>
      <c r="AA27" s="47"/>
      <c r="AF27" s="52"/>
      <c r="AG27" s="5"/>
      <c r="AH27" s="38"/>
      <c r="AI27" s="38"/>
      <c r="AJ27" s="55"/>
      <c r="AK27" s="56"/>
      <c r="AL27" s="56"/>
      <c r="AM27" s="56"/>
      <c r="AN27" s="36"/>
      <c r="AO27" s="36"/>
      <c r="AP27" s="36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6"/>
      <c r="BC27" s="38"/>
    </row>
    <row r="28" spans="5:55" ht="13.5">
      <c r="E28" s="92" t="str">
        <f>LOOKUP(B27,$E$60:$E$85,$J$60:$J$85)</f>
        <v>谷田部</v>
      </c>
      <c r="F28" s="93"/>
      <c r="G28" s="94"/>
      <c r="H28" s="80"/>
      <c r="I28" s="81"/>
      <c r="J28" s="82"/>
      <c r="K28" s="14">
        <v>0</v>
      </c>
      <c r="L28" s="14" t="s">
        <v>7</v>
      </c>
      <c r="M28" s="15">
        <v>2</v>
      </c>
      <c r="N28" s="14">
        <v>0</v>
      </c>
      <c r="O28" s="14" t="s">
        <v>7</v>
      </c>
      <c r="P28" s="15">
        <v>2</v>
      </c>
      <c r="Q28" s="14">
        <v>1</v>
      </c>
      <c r="R28" s="14" t="s">
        <v>7</v>
      </c>
      <c r="S28" s="15">
        <v>2</v>
      </c>
      <c r="T28" s="4"/>
      <c r="U28" s="36">
        <v>4</v>
      </c>
      <c r="V28" s="6"/>
      <c r="W28" s="5"/>
      <c r="X28" s="5"/>
      <c r="Y28" s="5"/>
      <c r="Z28" s="5"/>
      <c r="AA28" s="47"/>
      <c r="AF28" s="52"/>
      <c r="AG28" s="5"/>
      <c r="AH28" s="38"/>
      <c r="AI28" s="38"/>
      <c r="AJ28" s="38"/>
      <c r="AK28" s="36"/>
      <c r="AL28" s="36"/>
      <c r="AM28" s="36"/>
      <c r="AN28" s="36"/>
      <c r="AO28" s="36"/>
      <c r="AP28" s="36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6"/>
      <c r="BC28" s="38"/>
    </row>
    <row r="29" spans="5:55" ht="14.25" thickBot="1">
      <c r="E29" s="95" t="str">
        <f>LOOKUP(B27,$E$60:$E$85,$M$60:$M$85)</f>
        <v>青木</v>
      </c>
      <c r="F29" s="96"/>
      <c r="G29" s="97"/>
      <c r="H29" s="83"/>
      <c r="I29" s="84"/>
      <c r="J29" s="85"/>
      <c r="K29" s="8"/>
      <c r="L29" s="8"/>
      <c r="M29" s="9"/>
      <c r="N29" s="8"/>
      <c r="O29" s="8"/>
      <c r="P29" s="9"/>
      <c r="Q29" s="8"/>
      <c r="R29" s="8"/>
      <c r="S29" s="9"/>
      <c r="T29" s="7"/>
      <c r="U29" s="8"/>
      <c r="V29" s="9"/>
      <c r="W29" s="5"/>
      <c r="X29" s="5"/>
      <c r="Y29" s="5"/>
      <c r="Z29" s="5"/>
      <c r="AA29" s="47"/>
      <c r="AF29" s="52"/>
      <c r="AG29" s="5"/>
      <c r="AH29" s="38"/>
      <c r="AI29" s="38"/>
      <c r="AJ29" s="38"/>
      <c r="AK29" s="36"/>
      <c r="AL29" s="36"/>
      <c r="AM29" s="36"/>
      <c r="AN29" s="36"/>
      <c r="AO29" s="36"/>
      <c r="AP29" s="36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6"/>
      <c r="BC29" s="38"/>
    </row>
    <row r="30" spans="2:55" ht="14.25" thickTop="1">
      <c r="B30" s="29">
        <v>7</v>
      </c>
      <c r="E30" s="107" t="str">
        <f>LOOKUP(B30,$E$60:$E$85,$G$60:$G$85)</f>
        <v>なすからＢＣ</v>
      </c>
      <c r="F30" s="108"/>
      <c r="G30" s="109"/>
      <c r="H30" s="5" t="s">
        <v>6</v>
      </c>
      <c r="I30" s="5"/>
      <c r="J30" s="6"/>
      <c r="K30" s="77"/>
      <c r="L30" s="78"/>
      <c r="M30" s="79"/>
      <c r="N30" s="5" t="s">
        <v>3</v>
      </c>
      <c r="O30" s="5"/>
      <c r="P30" s="6"/>
      <c r="Q30" s="5" t="s">
        <v>4</v>
      </c>
      <c r="R30" s="5"/>
      <c r="S30" s="6"/>
      <c r="T30" s="4"/>
      <c r="U30" s="5"/>
      <c r="V30" s="6"/>
      <c r="W30" s="5"/>
      <c r="X30" s="53"/>
      <c r="Y30" s="53"/>
      <c r="Z30" s="46"/>
      <c r="AA30" s="47"/>
      <c r="AF30" s="52"/>
      <c r="AG30" s="5"/>
      <c r="AH30" s="38"/>
      <c r="AI30" s="38"/>
      <c r="AJ30" s="55"/>
      <c r="AK30" s="56"/>
      <c r="AL30" s="56"/>
      <c r="AM30" s="56"/>
      <c r="AN30" s="38"/>
      <c r="AO30" s="38"/>
      <c r="AP30" s="38"/>
      <c r="AQ30" s="36"/>
      <c r="AR30" s="36"/>
      <c r="AS30" s="36"/>
      <c r="AT30" s="38"/>
      <c r="AU30" s="38"/>
      <c r="AV30" s="38"/>
      <c r="AW30" s="38"/>
      <c r="AX30" s="38"/>
      <c r="AY30" s="38"/>
      <c r="AZ30" s="38"/>
      <c r="BA30" s="38"/>
      <c r="BB30" s="36"/>
      <c r="BC30" s="38"/>
    </row>
    <row r="31" spans="5:55" ht="13.5">
      <c r="E31" s="92" t="str">
        <f>LOOKUP(B30,$E$60:$E$85,$J$60:$J$85)</f>
        <v>江連</v>
      </c>
      <c r="F31" s="93"/>
      <c r="G31" s="94"/>
      <c r="H31" s="14">
        <v>2</v>
      </c>
      <c r="I31" s="14" t="s">
        <v>7</v>
      </c>
      <c r="J31" s="15">
        <v>0</v>
      </c>
      <c r="K31" s="80"/>
      <c r="L31" s="81"/>
      <c r="M31" s="82"/>
      <c r="N31" s="14">
        <v>0</v>
      </c>
      <c r="O31" s="14" t="s">
        <v>7</v>
      </c>
      <c r="P31" s="15">
        <v>2</v>
      </c>
      <c r="Q31" s="14">
        <v>0</v>
      </c>
      <c r="R31" s="14" t="s">
        <v>7</v>
      </c>
      <c r="S31" s="15">
        <v>2</v>
      </c>
      <c r="T31" s="4"/>
      <c r="U31" s="36">
        <v>3</v>
      </c>
      <c r="V31" s="6"/>
      <c r="W31" s="5"/>
      <c r="X31" s="5"/>
      <c r="Y31" s="5"/>
      <c r="Z31" s="47"/>
      <c r="AA31" s="47"/>
      <c r="AF31" s="52"/>
      <c r="AG31" s="5"/>
      <c r="AH31" s="38"/>
      <c r="AI31" s="38"/>
      <c r="AJ31" s="38"/>
      <c r="AK31" s="36"/>
      <c r="AL31" s="36"/>
      <c r="AM31" s="36"/>
      <c r="AN31" s="38"/>
      <c r="AO31" s="38"/>
      <c r="AP31" s="38"/>
      <c r="AQ31" s="36"/>
      <c r="AR31" s="36"/>
      <c r="AS31" s="36"/>
      <c r="AT31" s="38"/>
      <c r="AU31" s="38"/>
      <c r="AV31" s="38"/>
      <c r="AW31" s="38"/>
      <c r="AX31" s="38"/>
      <c r="AY31" s="38"/>
      <c r="AZ31" s="38"/>
      <c r="BA31" s="38"/>
      <c r="BB31" s="36"/>
      <c r="BC31" s="38"/>
    </row>
    <row r="32" spans="5:55" ht="13.5">
      <c r="E32" s="95" t="str">
        <f>LOOKUP(B30,$E$60:$E$85,$M$60:$M$85)</f>
        <v>信夫</v>
      </c>
      <c r="F32" s="96"/>
      <c r="G32" s="97"/>
      <c r="H32" s="8"/>
      <c r="I32" s="8"/>
      <c r="J32" s="9"/>
      <c r="K32" s="83"/>
      <c r="L32" s="84"/>
      <c r="M32" s="85"/>
      <c r="N32" s="8"/>
      <c r="O32" s="8"/>
      <c r="P32" s="9"/>
      <c r="Q32" s="7"/>
      <c r="R32" s="8"/>
      <c r="S32" s="9"/>
      <c r="T32" s="7"/>
      <c r="U32" s="8"/>
      <c r="V32" s="9"/>
      <c r="W32" s="5"/>
      <c r="X32" s="5"/>
      <c r="Y32" s="5"/>
      <c r="Z32" s="47"/>
      <c r="AA32" s="47"/>
      <c r="AF32" s="52"/>
      <c r="AG32" s="5"/>
      <c r="AH32" s="38"/>
      <c r="AI32" s="38"/>
      <c r="AJ32" s="38"/>
      <c r="AK32" s="36"/>
      <c r="AL32" s="36"/>
      <c r="AM32" s="36"/>
      <c r="AN32" s="38"/>
      <c r="AO32" s="38"/>
      <c r="AP32" s="38"/>
      <c r="AQ32" s="36"/>
      <c r="AR32" s="36"/>
      <c r="AS32" s="36"/>
      <c r="AT32" s="38"/>
      <c r="AU32" s="38"/>
      <c r="AV32" s="38"/>
      <c r="AW32" s="38"/>
      <c r="AX32" s="38"/>
      <c r="AY32" s="38"/>
      <c r="AZ32" s="38"/>
      <c r="BA32" s="38"/>
      <c r="BB32" s="36"/>
      <c r="BC32" s="38"/>
    </row>
    <row r="33" spans="2:55" ht="13.5">
      <c r="B33" s="29">
        <v>8</v>
      </c>
      <c r="E33" s="107" t="str">
        <f>LOOKUP(B33,$E$60:$E$85,$G$60:$G$85)</f>
        <v>ＭＢＣ</v>
      </c>
      <c r="F33" s="108"/>
      <c r="G33" s="109"/>
      <c r="H33" s="2" t="s">
        <v>5</v>
      </c>
      <c r="I33" s="2"/>
      <c r="J33" s="3"/>
      <c r="K33" s="5" t="s">
        <v>3</v>
      </c>
      <c r="L33" s="5"/>
      <c r="M33" s="6"/>
      <c r="N33" s="77"/>
      <c r="O33" s="78"/>
      <c r="P33" s="79"/>
      <c r="Q33" s="5" t="s">
        <v>2</v>
      </c>
      <c r="R33" s="5"/>
      <c r="S33" s="6"/>
      <c r="T33" s="4"/>
      <c r="U33" s="45" t="s">
        <v>132</v>
      </c>
      <c r="V33" s="6"/>
      <c r="W33" s="5"/>
      <c r="X33" s="5"/>
      <c r="Y33" s="5"/>
      <c r="Z33" s="47"/>
      <c r="AA33" s="47"/>
      <c r="AF33" s="52"/>
      <c r="AG33" s="5"/>
      <c r="AH33" s="38"/>
      <c r="AI33" s="38"/>
      <c r="AJ33" s="38"/>
      <c r="AK33" s="56"/>
      <c r="AL33" s="56"/>
      <c r="AM33" s="56"/>
      <c r="AN33" s="38"/>
      <c r="AO33" s="38"/>
      <c r="AP33" s="38"/>
      <c r="AQ33" s="38"/>
      <c r="AR33" s="38"/>
      <c r="AS33" s="38"/>
      <c r="AT33" s="36"/>
      <c r="AU33" s="36"/>
      <c r="AV33" s="36"/>
      <c r="AW33" s="38"/>
      <c r="AX33" s="38"/>
      <c r="AY33" s="38"/>
      <c r="AZ33" s="38"/>
      <c r="BA33" s="38"/>
      <c r="BB33" s="36"/>
      <c r="BC33" s="38"/>
    </row>
    <row r="34" spans="5:55" ht="13.5">
      <c r="E34" s="92" t="str">
        <f>LOOKUP(B33,$E$60:$E$85,$J$60:$J$85)</f>
        <v>千本松</v>
      </c>
      <c r="F34" s="93"/>
      <c r="G34" s="94"/>
      <c r="H34" s="14">
        <v>2</v>
      </c>
      <c r="I34" s="14" t="s">
        <v>7</v>
      </c>
      <c r="J34" s="15">
        <v>0</v>
      </c>
      <c r="K34" s="14">
        <v>2</v>
      </c>
      <c r="L34" s="14" t="s">
        <v>7</v>
      </c>
      <c r="M34" s="15">
        <v>0</v>
      </c>
      <c r="N34" s="80"/>
      <c r="O34" s="81"/>
      <c r="P34" s="82"/>
      <c r="Q34" s="36">
        <v>2</v>
      </c>
      <c r="R34" s="14" t="s">
        <v>7</v>
      </c>
      <c r="S34" s="15">
        <v>1</v>
      </c>
      <c r="T34" s="4"/>
      <c r="U34" s="14">
        <v>1</v>
      </c>
      <c r="V34" s="6"/>
      <c r="W34" s="5"/>
      <c r="X34" s="5"/>
      <c r="Y34" s="5"/>
      <c r="Z34" s="47"/>
      <c r="AA34" s="47"/>
      <c r="AF34" s="52"/>
      <c r="AG34" s="5"/>
      <c r="AH34" s="38"/>
      <c r="AI34" s="38"/>
      <c r="AJ34" s="38"/>
      <c r="AK34" s="36"/>
      <c r="AL34" s="36"/>
      <c r="AM34" s="36"/>
      <c r="AN34" s="38"/>
      <c r="AO34" s="38"/>
      <c r="AP34" s="38"/>
      <c r="AQ34" s="38"/>
      <c r="AR34" s="38"/>
      <c r="AS34" s="38"/>
      <c r="AT34" s="36"/>
      <c r="AU34" s="36"/>
      <c r="AV34" s="36"/>
      <c r="AW34" s="38"/>
      <c r="AX34" s="38"/>
      <c r="AY34" s="38"/>
      <c r="AZ34" s="38"/>
      <c r="BA34" s="38"/>
      <c r="BB34" s="36"/>
      <c r="BC34" s="38"/>
    </row>
    <row r="35" spans="5:55" ht="13.5">
      <c r="E35" s="95" t="str">
        <f>LOOKUP(B33,$E$60:$E$85,$M$60:$M$85)</f>
        <v>花本</v>
      </c>
      <c r="F35" s="96"/>
      <c r="G35" s="97"/>
      <c r="H35" s="8"/>
      <c r="I35" s="8"/>
      <c r="J35" s="9"/>
      <c r="K35" s="8"/>
      <c r="L35" s="8"/>
      <c r="M35" s="9"/>
      <c r="N35" s="83"/>
      <c r="O35" s="84"/>
      <c r="P35" s="85"/>
      <c r="Q35" s="7"/>
      <c r="R35" s="8"/>
      <c r="S35" s="9"/>
      <c r="T35" s="7"/>
      <c r="U35" s="8"/>
      <c r="V35" s="9"/>
      <c r="W35" s="5"/>
      <c r="X35" s="5"/>
      <c r="Y35" s="5"/>
      <c r="Z35" s="47"/>
      <c r="AA35" s="47"/>
      <c r="AF35" s="52"/>
      <c r="AG35" s="5"/>
      <c r="AH35" s="38"/>
      <c r="AI35" s="38"/>
      <c r="AJ35" s="38"/>
      <c r="AK35" s="36"/>
      <c r="AL35" s="36"/>
      <c r="AM35" s="36"/>
      <c r="AN35" s="38"/>
      <c r="AO35" s="38"/>
      <c r="AP35" s="38"/>
      <c r="AQ35" s="38"/>
      <c r="AR35" s="38"/>
      <c r="AS35" s="38"/>
      <c r="AT35" s="36"/>
      <c r="AU35" s="36"/>
      <c r="AV35" s="36"/>
      <c r="AW35" s="38"/>
      <c r="AX35" s="38"/>
      <c r="AY35" s="38"/>
      <c r="AZ35" s="38"/>
      <c r="BA35" s="38"/>
      <c r="BB35" s="36"/>
      <c r="BC35" s="38"/>
    </row>
    <row r="36" spans="2:52" ht="13.5">
      <c r="B36" s="29">
        <v>9</v>
      </c>
      <c r="E36" s="107" t="str">
        <f>LOOKUP(B36,$E$60:$E$85,$G$60:$G$85)</f>
        <v>黒磯ＢＣ</v>
      </c>
      <c r="F36" s="108"/>
      <c r="G36" s="109"/>
      <c r="H36" s="2" t="s">
        <v>1</v>
      </c>
      <c r="I36" s="2"/>
      <c r="J36" s="3"/>
      <c r="K36" s="5" t="s">
        <v>4</v>
      </c>
      <c r="L36" s="5"/>
      <c r="M36" s="6"/>
      <c r="N36" s="5" t="s">
        <v>2</v>
      </c>
      <c r="O36" s="5"/>
      <c r="P36" s="6"/>
      <c r="Q36" s="77"/>
      <c r="R36" s="78"/>
      <c r="S36" s="79"/>
      <c r="T36" s="4"/>
      <c r="U36" s="5"/>
      <c r="V36" s="6"/>
      <c r="W36" s="5"/>
      <c r="X36" s="5"/>
      <c r="Y36" s="5"/>
      <c r="Z36" s="47"/>
      <c r="AA36" s="47"/>
      <c r="AF36" s="52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5:52" ht="13.5">
      <c r="E37" s="92" t="str">
        <f>LOOKUP(B36,$E$60:$E$85,$J$60:$J$85)</f>
        <v>高久</v>
      </c>
      <c r="F37" s="93"/>
      <c r="G37" s="94"/>
      <c r="H37" s="14">
        <v>2</v>
      </c>
      <c r="I37" s="14" t="s">
        <v>7</v>
      </c>
      <c r="J37" s="15">
        <v>1</v>
      </c>
      <c r="K37" s="14">
        <v>2</v>
      </c>
      <c r="L37" s="14" t="s">
        <v>7</v>
      </c>
      <c r="M37" s="15">
        <v>0</v>
      </c>
      <c r="N37" s="36">
        <v>1</v>
      </c>
      <c r="O37" s="14" t="s">
        <v>7</v>
      </c>
      <c r="P37" s="15">
        <v>2</v>
      </c>
      <c r="Q37" s="80"/>
      <c r="R37" s="81"/>
      <c r="S37" s="82"/>
      <c r="T37" s="4"/>
      <c r="U37" s="14">
        <v>2</v>
      </c>
      <c r="V37" s="6"/>
      <c r="W37" s="5"/>
      <c r="X37" s="5"/>
      <c r="Y37" s="5"/>
      <c r="Z37" s="47"/>
      <c r="AA37" s="47"/>
      <c r="AF37" s="52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5:52" ht="13.5">
      <c r="E38" s="95" t="str">
        <f>LOOKUP(B36,$E$60:$E$85,$M$60:$M$85)</f>
        <v>須藤</v>
      </c>
      <c r="F38" s="96"/>
      <c r="G38" s="97"/>
      <c r="H38" s="8"/>
      <c r="I38" s="8"/>
      <c r="J38" s="9"/>
      <c r="K38" s="7"/>
      <c r="L38" s="8"/>
      <c r="M38" s="9"/>
      <c r="N38" s="7"/>
      <c r="O38" s="8"/>
      <c r="P38" s="9"/>
      <c r="Q38" s="83"/>
      <c r="R38" s="84"/>
      <c r="S38" s="85"/>
      <c r="T38" s="7"/>
      <c r="U38" s="8"/>
      <c r="V38" s="9"/>
      <c r="W38" s="5"/>
      <c r="X38" s="5"/>
      <c r="Y38" s="5"/>
      <c r="Z38" s="47"/>
      <c r="AA38" s="47"/>
      <c r="AF38" s="52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5:52" ht="14.25" thickBot="1">
      <c r="E39" s="14"/>
      <c r="F39" s="14"/>
      <c r="G39" s="14"/>
      <c r="H39" s="5"/>
      <c r="I39" s="5"/>
      <c r="J39" s="5"/>
      <c r="K39" s="5"/>
      <c r="L39" s="5"/>
      <c r="M39" s="5"/>
      <c r="N39" s="14"/>
      <c r="O39" s="14"/>
      <c r="P39" s="14"/>
      <c r="Q39" s="5"/>
      <c r="R39" s="5"/>
      <c r="S39" s="5"/>
      <c r="U39" s="5"/>
      <c r="V39" s="5"/>
      <c r="W39" s="5"/>
      <c r="X39" s="5"/>
      <c r="Y39" s="5"/>
      <c r="Z39" s="47"/>
      <c r="AA39" s="50"/>
      <c r="AF39" s="52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5:37" ht="14.25" thickTop="1">
      <c r="E40" s="12" t="s">
        <v>13</v>
      </c>
      <c r="U40" s="5"/>
      <c r="V40" s="5"/>
      <c r="W40" s="5"/>
      <c r="X40" s="5"/>
      <c r="Y40" s="5"/>
      <c r="Z40" s="6"/>
      <c r="AA40" s="5"/>
      <c r="AB40" s="5"/>
      <c r="AF40" s="52"/>
      <c r="AH40" s="12" t="s">
        <v>27</v>
      </c>
      <c r="AI40" s="5"/>
      <c r="AJ40" s="19"/>
      <c r="AK40" s="12"/>
    </row>
    <row r="41" spans="5:52" ht="13.5">
      <c r="E41" s="77"/>
      <c r="F41" s="78"/>
      <c r="G41" s="79"/>
      <c r="H41" s="107" t="str">
        <f>E44</f>
        <v>那須清峰高</v>
      </c>
      <c r="I41" s="108"/>
      <c r="J41" s="109"/>
      <c r="K41" s="107" t="str">
        <f>E47</f>
        <v>なすからＢＣ</v>
      </c>
      <c r="L41" s="108"/>
      <c r="M41" s="109"/>
      <c r="N41" s="107" t="str">
        <f>E50</f>
        <v>ＣＯＲＫ</v>
      </c>
      <c r="O41" s="108"/>
      <c r="P41" s="109"/>
      <c r="Q41" s="89" t="str">
        <f>E53</f>
        <v>小烏丸</v>
      </c>
      <c r="R41" s="90"/>
      <c r="S41" s="91"/>
      <c r="T41" s="1"/>
      <c r="U41" s="2"/>
      <c r="V41" s="3"/>
      <c r="W41" s="5"/>
      <c r="X41" s="5"/>
      <c r="Y41" s="5"/>
      <c r="Z41" s="6"/>
      <c r="AA41" s="5"/>
      <c r="AB41" s="5"/>
      <c r="AF41" s="52"/>
      <c r="AG41" s="5"/>
      <c r="AH41" s="77"/>
      <c r="AI41" s="78"/>
      <c r="AJ41" s="79"/>
      <c r="AK41" s="107" t="str">
        <f>AH44</f>
        <v>ゆでたまご宇梶1.5倍</v>
      </c>
      <c r="AL41" s="108"/>
      <c r="AM41" s="109"/>
      <c r="AN41" s="107" t="str">
        <f>AH47</f>
        <v>ＣＯＲＫ</v>
      </c>
      <c r="AO41" s="108"/>
      <c r="AP41" s="109"/>
      <c r="AQ41" s="107" t="str">
        <f>AH50</f>
        <v>すばる</v>
      </c>
      <c r="AR41" s="108"/>
      <c r="AS41" s="109"/>
      <c r="AT41" s="89" t="str">
        <f>AH53</f>
        <v>さくら市</v>
      </c>
      <c r="AU41" s="90"/>
      <c r="AV41" s="91"/>
      <c r="AW41" s="1"/>
      <c r="AX41" s="2"/>
      <c r="AY41" s="3"/>
      <c r="AZ41" s="5"/>
    </row>
    <row r="42" spans="5:52" ht="13.5">
      <c r="E42" s="80"/>
      <c r="F42" s="81"/>
      <c r="G42" s="82"/>
      <c r="H42" s="92" t="str">
        <f>E45</f>
        <v>石塚</v>
      </c>
      <c r="I42" s="93"/>
      <c r="J42" s="94"/>
      <c r="K42" s="92" t="str">
        <f>E48</f>
        <v>八木沢</v>
      </c>
      <c r="L42" s="93"/>
      <c r="M42" s="94"/>
      <c r="N42" s="92" t="str">
        <f>E51</f>
        <v>芳野</v>
      </c>
      <c r="O42" s="93"/>
      <c r="P42" s="94"/>
      <c r="Q42" s="92" t="str">
        <f>E54</f>
        <v>海老原</v>
      </c>
      <c r="R42" s="93"/>
      <c r="S42" s="94"/>
      <c r="T42" s="92" t="s">
        <v>0</v>
      </c>
      <c r="U42" s="93"/>
      <c r="V42" s="94"/>
      <c r="W42" s="14"/>
      <c r="X42" s="14"/>
      <c r="Y42" s="14"/>
      <c r="Z42" s="6"/>
      <c r="AA42" s="5"/>
      <c r="AB42" s="5"/>
      <c r="AF42" s="52"/>
      <c r="AG42" s="5"/>
      <c r="AH42" s="80"/>
      <c r="AI42" s="81"/>
      <c r="AJ42" s="82"/>
      <c r="AK42" s="92" t="str">
        <f>AH45</f>
        <v>塩野</v>
      </c>
      <c r="AL42" s="93"/>
      <c r="AM42" s="94"/>
      <c r="AN42" s="92" t="str">
        <f>AH48</f>
        <v>坪井</v>
      </c>
      <c r="AO42" s="93"/>
      <c r="AP42" s="94"/>
      <c r="AQ42" s="92" t="str">
        <f>AH51</f>
        <v>吉田</v>
      </c>
      <c r="AR42" s="93"/>
      <c r="AS42" s="94"/>
      <c r="AT42" s="92" t="str">
        <f>AH54</f>
        <v>齋藤</v>
      </c>
      <c r="AU42" s="93"/>
      <c r="AV42" s="94"/>
      <c r="AW42" s="92" t="s">
        <v>0</v>
      </c>
      <c r="AX42" s="93"/>
      <c r="AY42" s="94"/>
      <c r="AZ42" s="14"/>
    </row>
    <row r="43" spans="5:52" ht="13.5">
      <c r="E43" s="83"/>
      <c r="F43" s="84"/>
      <c r="G43" s="85"/>
      <c r="H43" s="95" t="str">
        <f>E46</f>
        <v>小松</v>
      </c>
      <c r="I43" s="96"/>
      <c r="J43" s="97"/>
      <c r="K43" s="95" t="str">
        <f>E49</f>
        <v>関根</v>
      </c>
      <c r="L43" s="96"/>
      <c r="M43" s="97"/>
      <c r="N43" s="95" t="str">
        <f>E52</f>
        <v>黒川</v>
      </c>
      <c r="O43" s="96"/>
      <c r="P43" s="97"/>
      <c r="Q43" s="95" t="str">
        <f>E55</f>
        <v>保坂</v>
      </c>
      <c r="R43" s="96"/>
      <c r="S43" s="97"/>
      <c r="T43" s="7"/>
      <c r="U43" s="8"/>
      <c r="V43" s="9"/>
      <c r="W43" s="5"/>
      <c r="X43" s="5"/>
      <c r="Y43" s="5"/>
      <c r="Z43" s="6"/>
      <c r="AA43" s="5"/>
      <c r="AB43" s="5"/>
      <c r="AF43" s="52"/>
      <c r="AG43" s="5"/>
      <c r="AH43" s="83"/>
      <c r="AI43" s="84"/>
      <c r="AJ43" s="85"/>
      <c r="AK43" s="95" t="str">
        <f>AH46</f>
        <v>宇梶</v>
      </c>
      <c r="AL43" s="96"/>
      <c r="AM43" s="97"/>
      <c r="AN43" s="95" t="str">
        <f>AH49</f>
        <v>中里</v>
      </c>
      <c r="AO43" s="96"/>
      <c r="AP43" s="97"/>
      <c r="AQ43" s="95" t="str">
        <f>AH52</f>
        <v>近藤</v>
      </c>
      <c r="AR43" s="96"/>
      <c r="AS43" s="97"/>
      <c r="AT43" s="95" t="str">
        <f>AH55</f>
        <v>石川</v>
      </c>
      <c r="AU43" s="96"/>
      <c r="AV43" s="97"/>
      <c r="AW43" s="7"/>
      <c r="AX43" s="8"/>
      <c r="AY43" s="9"/>
      <c r="AZ43" s="5"/>
    </row>
    <row r="44" spans="2:54" ht="13.5">
      <c r="B44" s="29">
        <v>10</v>
      </c>
      <c r="E44" s="107" t="str">
        <f>LOOKUP(B44,$E$60:$E$85,$G$60:$G$85)</f>
        <v>那須清峰高</v>
      </c>
      <c r="F44" s="108"/>
      <c r="G44" s="109"/>
      <c r="H44" s="77"/>
      <c r="I44" s="78"/>
      <c r="J44" s="79"/>
      <c r="K44" s="5" t="s">
        <v>6</v>
      </c>
      <c r="L44" s="5"/>
      <c r="M44" s="6"/>
      <c r="N44" s="2" t="s">
        <v>5</v>
      </c>
      <c r="O44" s="2"/>
      <c r="P44" s="3"/>
      <c r="Q44" s="2" t="s">
        <v>1</v>
      </c>
      <c r="R44" s="2"/>
      <c r="S44" s="3"/>
      <c r="T44" s="4"/>
      <c r="U44" s="5"/>
      <c r="V44" s="6"/>
      <c r="W44" s="5"/>
      <c r="X44" s="5"/>
      <c r="Y44" s="5"/>
      <c r="Z44" s="6"/>
      <c r="AA44" s="5"/>
      <c r="AB44" s="5"/>
      <c r="AF44" s="52"/>
      <c r="AG44" s="5"/>
      <c r="AH44" s="107" t="str">
        <f>LOOKUP(BB44,$E$60:$E$85,$G$60:$G$85)</f>
        <v>ゆでたまご宇梶1.5倍</v>
      </c>
      <c r="AI44" s="108"/>
      <c r="AJ44" s="109"/>
      <c r="AK44" s="77"/>
      <c r="AL44" s="78"/>
      <c r="AM44" s="79"/>
      <c r="AN44" s="14" t="s">
        <v>6</v>
      </c>
      <c r="AO44" s="14"/>
      <c r="AP44" s="15"/>
      <c r="AQ44" s="71" t="s">
        <v>5</v>
      </c>
      <c r="AR44" s="71"/>
      <c r="AS44" s="72"/>
      <c r="AT44" s="71" t="s">
        <v>1</v>
      </c>
      <c r="AU44" s="71"/>
      <c r="AV44" s="72"/>
      <c r="AW44" s="4"/>
      <c r="AX44" s="5"/>
      <c r="AY44" s="6"/>
      <c r="AZ44" s="5"/>
      <c r="BB44" s="29">
        <v>18</v>
      </c>
    </row>
    <row r="45" spans="5:52" ht="13.5">
      <c r="E45" s="92" t="str">
        <f>LOOKUP(B44,$E$60:$E$85,$J$60:$J$85)</f>
        <v>石塚</v>
      </c>
      <c r="F45" s="93"/>
      <c r="G45" s="94"/>
      <c r="H45" s="80"/>
      <c r="I45" s="81"/>
      <c r="J45" s="82"/>
      <c r="K45" s="14">
        <v>2</v>
      </c>
      <c r="L45" s="14" t="s">
        <v>7</v>
      </c>
      <c r="M45" s="15">
        <v>0</v>
      </c>
      <c r="N45" s="14">
        <v>0</v>
      </c>
      <c r="O45" s="14" t="s">
        <v>7</v>
      </c>
      <c r="P45" s="15">
        <v>2</v>
      </c>
      <c r="Q45" s="14">
        <v>1</v>
      </c>
      <c r="R45" s="14" t="s">
        <v>7</v>
      </c>
      <c r="S45" s="15">
        <v>2</v>
      </c>
      <c r="T45" s="4"/>
      <c r="U45" s="36">
        <v>3</v>
      </c>
      <c r="V45" s="6"/>
      <c r="W45" s="5"/>
      <c r="X45" s="5"/>
      <c r="Y45" s="5"/>
      <c r="Z45" s="6"/>
      <c r="AA45" s="5"/>
      <c r="AB45" s="5"/>
      <c r="AF45" s="52"/>
      <c r="AG45" s="5"/>
      <c r="AH45" s="92" t="str">
        <f>LOOKUP(BB44,$E$60:$E$85,$J$60:$J$85)</f>
        <v>塩野</v>
      </c>
      <c r="AI45" s="93"/>
      <c r="AJ45" s="94"/>
      <c r="AK45" s="80"/>
      <c r="AL45" s="81"/>
      <c r="AM45" s="82"/>
      <c r="AN45" s="14">
        <v>0</v>
      </c>
      <c r="AO45" s="14" t="s">
        <v>7</v>
      </c>
      <c r="AP45" s="15">
        <v>2</v>
      </c>
      <c r="AQ45" s="14">
        <v>0</v>
      </c>
      <c r="AR45" s="14" t="s">
        <v>7</v>
      </c>
      <c r="AS45" s="15">
        <v>2</v>
      </c>
      <c r="AT45" s="14">
        <v>2</v>
      </c>
      <c r="AU45" s="14" t="s">
        <v>7</v>
      </c>
      <c r="AV45" s="15">
        <v>0</v>
      </c>
      <c r="AW45" s="4"/>
      <c r="AX45" s="36">
        <v>3</v>
      </c>
      <c r="AY45" s="6"/>
      <c r="AZ45" s="5"/>
    </row>
    <row r="46" spans="5:52" ht="13.5">
      <c r="E46" s="95" t="str">
        <f>LOOKUP(B44,$E$60:$E$85,$M$60:$M$85)</f>
        <v>小松</v>
      </c>
      <c r="F46" s="96"/>
      <c r="G46" s="97"/>
      <c r="H46" s="83"/>
      <c r="I46" s="84"/>
      <c r="J46" s="85"/>
      <c r="K46" s="8"/>
      <c r="L46" s="8"/>
      <c r="M46" s="9"/>
      <c r="N46" s="8"/>
      <c r="O46" s="8"/>
      <c r="P46" s="9"/>
      <c r="Q46" s="8"/>
      <c r="R46" s="8"/>
      <c r="S46" s="9"/>
      <c r="T46" s="7"/>
      <c r="U46" s="8"/>
      <c r="V46" s="9"/>
      <c r="W46" s="5"/>
      <c r="X46" s="5"/>
      <c r="Y46" s="5"/>
      <c r="Z46" s="6"/>
      <c r="AA46" s="5"/>
      <c r="AB46" s="5"/>
      <c r="AF46" s="52"/>
      <c r="AG46" s="5"/>
      <c r="AH46" s="95" t="str">
        <f>LOOKUP(BB44,$E$60:$E$85,$M$60:$M$85)</f>
        <v>宇梶</v>
      </c>
      <c r="AI46" s="96"/>
      <c r="AJ46" s="97"/>
      <c r="AK46" s="83"/>
      <c r="AL46" s="84"/>
      <c r="AM46" s="85"/>
      <c r="AN46" s="32"/>
      <c r="AO46" s="32"/>
      <c r="AP46" s="33"/>
      <c r="AQ46" s="32"/>
      <c r="AR46" s="32"/>
      <c r="AS46" s="33"/>
      <c r="AT46" s="32"/>
      <c r="AU46" s="32"/>
      <c r="AV46" s="33"/>
      <c r="AW46" s="7"/>
      <c r="AX46" s="8"/>
      <c r="AY46" s="9"/>
      <c r="AZ46" s="5"/>
    </row>
    <row r="47" spans="2:54" ht="13.5">
      <c r="B47" s="29">
        <v>11</v>
      </c>
      <c r="E47" s="107" t="str">
        <f>LOOKUP(B47,$E$60:$E$85,$G$60:$G$85)</f>
        <v>なすからＢＣ</v>
      </c>
      <c r="F47" s="108"/>
      <c r="G47" s="109"/>
      <c r="H47" s="5" t="s">
        <v>6</v>
      </c>
      <c r="I47" s="5"/>
      <c r="J47" s="6"/>
      <c r="K47" s="77"/>
      <c r="L47" s="78"/>
      <c r="M47" s="79"/>
      <c r="N47" s="5" t="s">
        <v>3</v>
      </c>
      <c r="O47" s="5"/>
      <c r="P47" s="6"/>
      <c r="Q47" s="5" t="s">
        <v>4</v>
      </c>
      <c r="R47" s="5"/>
      <c r="S47" s="6"/>
      <c r="T47" s="4"/>
      <c r="U47" s="5"/>
      <c r="V47" s="6"/>
      <c r="W47" s="5"/>
      <c r="X47" s="5"/>
      <c r="Y47" s="5"/>
      <c r="Z47" s="6"/>
      <c r="AA47" s="5"/>
      <c r="AB47" s="5"/>
      <c r="AF47" s="52"/>
      <c r="AG47" s="5"/>
      <c r="AH47" s="107" t="str">
        <f>LOOKUP(BB47,$E$60:$E$85,$G$60:$G$85)</f>
        <v>ＣＯＲＫ</v>
      </c>
      <c r="AI47" s="108"/>
      <c r="AJ47" s="109"/>
      <c r="AK47" s="14" t="s">
        <v>6</v>
      </c>
      <c r="AL47" s="14"/>
      <c r="AM47" s="15"/>
      <c r="AN47" s="77"/>
      <c r="AO47" s="78"/>
      <c r="AP47" s="79"/>
      <c r="AQ47" s="14" t="s">
        <v>3</v>
      </c>
      <c r="AR47" s="14"/>
      <c r="AS47" s="15"/>
      <c r="AT47" s="14" t="s">
        <v>4</v>
      </c>
      <c r="AU47" s="14"/>
      <c r="AV47" s="15"/>
      <c r="AW47" s="4"/>
      <c r="AX47" s="5"/>
      <c r="AY47" s="6"/>
      <c r="AZ47" s="5"/>
      <c r="BB47" s="29">
        <v>19</v>
      </c>
    </row>
    <row r="48" spans="5:52" ht="13.5">
      <c r="E48" s="92" t="str">
        <f>LOOKUP(B47,$E$60:$E$85,$J$60:$J$85)</f>
        <v>八木沢</v>
      </c>
      <c r="F48" s="93"/>
      <c r="G48" s="94"/>
      <c r="H48" s="14">
        <v>0</v>
      </c>
      <c r="I48" s="14" t="s">
        <v>7</v>
      </c>
      <c r="J48" s="15">
        <v>2</v>
      </c>
      <c r="K48" s="80"/>
      <c r="L48" s="81"/>
      <c r="M48" s="82"/>
      <c r="N48" s="14">
        <v>0</v>
      </c>
      <c r="O48" s="14" t="s">
        <v>7</v>
      </c>
      <c r="P48" s="15">
        <v>2</v>
      </c>
      <c r="Q48" s="14">
        <v>0</v>
      </c>
      <c r="R48" s="14" t="s">
        <v>7</v>
      </c>
      <c r="S48" s="15">
        <v>2</v>
      </c>
      <c r="T48" s="4"/>
      <c r="U48" s="36">
        <v>4</v>
      </c>
      <c r="V48" s="6"/>
      <c r="W48" s="5"/>
      <c r="X48" s="5"/>
      <c r="Y48" s="5"/>
      <c r="Z48" s="6"/>
      <c r="AF48" s="52"/>
      <c r="AG48" s="5"/>
      <c r="AH48" s="92" t="str">
        <f>LOOKUP(BB47,$E$60:$E$85,$J$60:$J$85)</f>
        <v>坪井</v>
      </c>
      <c r="AI48" s="93"/>
      <c r="AJ48" s="94"/>
      <c r="AK48" s="14">
        <v>2</v>
      </c>
      <c r="AL48" s="14" t="s">
        <v>7</v>
      </c>
      <c r="AM48" s="15">
        <v>0</v>
      </c>
      <c r="AN48" s="80"/>
      <c r="AO48" s="81"/>
      <c r="AP48" s="82"/>
      <c r="AQ48" s="14">
        <v>1</v>
      </c>
      <c r="AR48" s="14" t="s">
        <v>7</v>
      </c>
      <c r="AS48" s="15">
        <v>2</v>
      </c>
      <c r="AT48" s="14">
        <v>2</v>
      </c>
      <c r="AU48" s="14" t="s">
        <v>7</v>
      </c>
      <c r="AV48" s="15">
        <v>0</v>
      </c>
      <c r="AW48" s="4"/>
      <c r="AX48" s="36">
        <v>2</v>
      </c>
      <c r="AY48" s="6"/>
      <c r="AZ48" s="5"/>
    </row>
    <row r="49" spans="5:52" ht="14.25" thickBot="1">
      <c r="E49" s="95" t="str">
        <f>LOOKUP(B47,$E$60:$E$85,$M$60:$M$85)</f>
        <v>関根</v>
      </c>
      <c r="F49" s="96"/>
      <c r="G49" s="97"/>
      <c r="H49" s="8"/>
      <c r="I49" s="8"/>
      <c r="J49" s="9"/>
      <c r="K49" s="83"/>
      <c r="L49" s="84"/>
      <c r="M49" s="85"/>
      <c r="N49" s="8"/>
      <c r="O49" s="8"/>
      <c r="P49" s="9"/>
      <c r="Q49" s="7"/>
      <c r="R49" s="8"/>
      <c r="S49" s="9"/>
      <c r="T49" s="7"/>
      <c r="U49" s="8"/>
      <c r="V49" s="9"/>
      <c r="W49" s="5"/>
      <c r="X49" s="8"/>
      <c r="Y49" s="8"/>
      <c r="Z49" s="9"/>
      <c r="AF49" s="48"/>
      <c r="AG49" s="5"/>
      <c r="AH49" s="95" t="str">
        <f>LOOKUP(BB47,$E$60:$E$85,$M$60:$M$85)</f>
        <v>中里</v>
      </c>
      <c r="AI49" s="96"/>
      <c r="AJ49" s="97"/>
      <c r="AK49" s="32"/>
      <c r="AL49" s="32"/>
      <c r="AM49" s="33"/>
      <c r="AN49" s="83"/>
      <c r="AO49" s="84"/>
      <c r="AP49" s="85"/>
      <c r="AQ49" s="32"/>
      <c r="AR49" s="32"/>
      <c r="AS49" s="33"/>
      <c r="AT49" s="31"/>
      <c r="AU49" s="32"/>
      <c r="AV49" s="33"/>
      <c r="AW49" s="7"/>
      <c r="AX49" s="8"/>
      <c r="AY49" s="9"/>
      <c r="AZ49" s="5"/>
    </row>
    <row r="50" spans="2:54" ht="14.25" thickTop="1">
      <c r="B50" s="29">
        <v>12</v>
      </c>
      <c r="E50" s="107" t="str">
        <f>LOOKUP(B50,$E$60:$E$85,$G$60:$G$85)</f>
        <v>ＣＯＲＫ</v>
      </c>
      <c r="F50" s="108"/>
      <c r="G50" s="109"/>
      <c r="H50" s="2" t="s">
        <v>5</v>
      </c>
      <c r="I50" s="2"/>
      <c r="J50" s="3"/>
      <c r="K50" s="5" t="s">
        <v>3</v>
      </c>
      <c r="L50" s="5"/>
      <c r="M50" s="6"/>
      <c r="N50" s="77"/>
      <c r="O50" s="78"/>
      <c r="P50" s="79"/>
      <c r="Q50" s="5" t="s">
        <v>2</v>
      </c>
      <c r="R50" s="5"/>
      <c r="S50" s="6"/>
      <c r="T50" s="4"/>
      <c r="U50" s="5"/>
      <c r="V50" s="6"/>
      <c r="W50" s="5"/>
      <c r="X50" s="5"/>
      <c r="Y50" s="5"/>
      <c r="AF50" s="5"/>
      <c r="AG50" s="5"/>
      <c r="AH50" s="107" t="str">
        <f>LOOKUP(BB50,$E$60:$E$85,$G$60:$G$85)</f>
        <v>すばる</v>
      </c>
      <c r="AI50" s="108"/>
      <c r="AJ50" s="109"/>
      <c r="AK50" s="71" t="s">
        <v>5</v>
      </c>
      <c r="AL50" s="71"/>
      <c r="AM50" s="72"/>
      <c r="AN50" s="14" t="s">
        <v>3</v>
      </c>
      <c r="AO50" s="14"/>
      <c r="AP50" s="15"/>
      <c r="AQ50" s="77"/>
      <c r="AR50" s="78"/>
      <c r="AS50" s="79"/>
      <c r="AT50" s="14" t="s">
        <v>2</v>
      </c>
      <c r="AU50" s="14"/>
      <c r="AV50" s="15"/>
      <c r="AW50" s="4"/>
      <c r="AX50" s="45" t="s">
        <v>12</v>
      </c>
      <c r="AY50" s="6"/>
      <c r="AZ50" s="5"/>
      <c r="BB50" s="29">
        <v>20</v>
      </c>
    </row>
    <row r="51" spans="5:52" ht="13.5">
      <c r="E51" s="92" t="str">
        <f>LOOKUP(B50,$E$60:$E$85,$J$60:$J$85)</f>
        <v>芳野</v>
      </c>
      <c r="F51" s="93"/>
      <c r="G51" s="94"/>
      <c r="H51" s="14">
        <v>2</v>
      </c>
      <c r="I51" s="14" t="s">
        <v>7</v>
      </c>
      <c r="J51" s="15">
        <v>0</v>
      </c>
      <c r="K51" s="5">
        <v>2</v>
      </c>
      <c r="L51" s="14" t="s">
        <v>7</v>
      </c>
      <c r="M51" s="15">
        <v>0</v>
      </c>
      <c r="N51" s="80"/>
      <c r="O51" s="81"/>
      <c r="P51" s="82"/>
      <c r="Q51" s="36">
        <v>1</v>
      </c>
      <c r="R51" s="14" t="s">
        <v>7</v>
      </c>
      <c r="S51" s="15">
        <v>2</v>
      </c>
      <c r="T51" s="4"/>
      <c r="U51" s="14">
        <v>2</v>
      </c>
      <c r="V51" s="6"/>
      <c r="W51" s="5"/>
      <c r="X51" s="5"/>
      <c r="Y51" s="5"/>
      <c r="AF51" s="5"/>
      <c r="AG51" s="5"/>
      <c r="AH51" s="92" t="str">
        <f>LOOKUP(BB50,$E$60:$E$85,$J$60:$J$85)</f>
        <v>吉田</v>
      </c>
      <c r="AI51" s="93"/>
      <c r="AJ51" s="94"/>
      <c r="AK51" s="14">
        <v>2</v>
      </c>
      <c r="AL51" s="14" t="s">
        <v>7</v>
      </c>
      <c r="AM51" s="15">
        <v>0</v>
      </c>
      <c r="AN51" s="14">
        <v>2</v>
      </c>
      <c r="AO51" s="14" t="s">
        <v>7</v>
      </c>
      <c r="AP51" s="15">
        <v>1</v>
      </c>
      <c r="AQ51" s="80"/>
      <c r="AR51" s="81"/>
      <c r="AS51" s="82"/>
      <c r="AT51" s="36">
        <v>2</v>
      </c>
      <c r="AU51" s="14" t="s">
        <v>7</v>
      </c>
      <c r="AV51" s="15">
        <v>0</v>
      </c>
      <c r="AW51" s="4"/>
      <c r="AX51" s="14">
        <v>1</v>
      </c>
      <c r="AY51" s="6"/>
      <c r="AZ51" s="5"/>
    </row>
    <row r="52" spans="5:52" ht="13.5">
      <c r="E52" s="95" t="str">
        <f>LOOKUP(B50,$E$60:$E$85,$M$60:$M$85)</f>
        <v>黒川</v>
      </c>
      <c r="F52" s="96"/>
      <c r="G52" s="97"/>
      <c r="H52" s="8"/>
      <c r="I52" s="8"/>
      <c r="J52" s="9"/>
      <c r="K52" s="8"/>
      <c r="L52" s="8"/>
      <c r="M52" s="9"/>
      <c r="N52" s="83"/>
      <c r="O52" s="84"/>
      <c r="P52" s="85"/>
      <c r="Q52" s="7"/>
      <c r="R52" s="8"/>
      <c r="S52" s="9"/>
      <c r="T52" s="7"/>
      <c r="U52" s="8"/>
      <c r="V52" s="9"/>
      <c r="W52" s="5"/>
      <c r="X52" s="5"/>
      <c r="Y52" s="5"/>
      <c r="AF52" s="5"/>
      <c r="AG52" s="5"/>
      <c r="AH52" s="95" t="str">
        <f>LOOKUP(BB50,$E$60:$E$85,$M$60:$M$85)</f>
        <v>近藤</v>
      </c>
      <c r="AI52" s="96"/>
      <c r="AJ52" s="97"/>
      <c r="AK52" s="32"/>
      <c r="AL52" s="32"/>
      <c r="AM52" s="33"/>
      <c r="AN52" s="32"/>
      <c r="AO52" s="32"/>
      <c r="AP52" s="33"/>
      <c r="AQ52" s="83"/>
      <c r="AR52" s="84"/>
      <c r="AS52" s="85"/>
      <c r="AT52" s="31"/>
      <c r="AU52" s="32"/>
      <c r="AV52" s="33"/>
      <c r="AW52" s="7"/>
      <c r="AX52" s="8"/>
      <c r="AY52" s="9"/>
      <c r="AZ52" s="5"/>
    </row>
    <row r="53" spans="2:54" ht="13.5">
      <c r="B53" s="29">
        <v>13</v>
      </c>
      <c r="E53" s="107" t="str">
        <f>LOOKUP(B53,$E$60:$E$85,$G$60:$G$85)</f>
        <v>小烏丸</v>
      </c>
      <c r="F53" s="108"/>
      <c r="G53" s="109"/>
      <c r="H53" s="2" t="s">
        <v>1</v>
      </c>
      <c r="I53" s="2"/>
      <c r="J53" s="3"/>
      <c r="K53" s="5" t="s">
        <v>4</v>
      </c>
      <c r="L53" s="5"/>
      <c r="M53" s="6"/>
      <c r="N53" s="5" t="s">
        <v>2</v>
      </c>
      <c r="O53" s="5"/>
      <c r="P53" s="6"/>
      <c r="Q53" s="77"/>
      <c r="R53" s="78"/>
      <c r="S53" s="79"/>
      <c r="T53" s="4"/>
      <c r="U53" s="45" t="s">
        <v>72</v>
      </c>
      <c r="V53" s="6"/>
      <c r="W53" s="5"/>
      <c r="X53" s="5"/>
      <c r="Y53" s="5"/>
      <c r="AH53" s="107" t="str">
        <f>LOOKUP(BB53,$E$60:$E$85,$G$60:$G$85)</f>
        <v>さくら市</v>
      </c>
      <c r="AI53" s="108"/>
      <c r="AJ53" s="109"/>
      <c r="AK53" s="71" t="s">
        <v>1</v>
      </c>
      <c r="AL53" s="71"/>
      <c r="AM53" s="72"/>
      <c r="AN53" s="14" t="s">
        <v>4</v>
      </c>
      <c r="AO53" s="14"/>
      <c r="AP53" s="15"/>
      <c r="AQ53" s="14" t="s">
        <v>2</v>
      </c>
      <c r="AR53" s="14"/>
      <c r="AS53" s="15"/>
      <c r="AT53" s="77"/>
      <c r="AU53" s="78"/>
      <c r="AV53" s="79"/>
      <c r="AW53" s="4"/>
      <c r="AX53" s="5"/>
      <c r="AY53" s="6"/>
      <c r="AZ53" s="5"/>
      <c r="BB53" s="29">
        <v>21</v>
      </c>
    </row>
    <row r="54" spans="5:52" ht="13.5">
      <c r="E54" s="92" t="str">
        <f>LOOKUP(B53,$E$60:$E$85,$J$60:$J$85)</f>
        <v>海老原</v>
      </c>
      <c r="F54" s="93"/>
      <c r="G54" s="94"/>
      <c r="H54" s="14">
        <v>2</v>
      </c>
      <c r="I54" s="14" t="s">
        <v>7</v>
      </c>
      <c r="J54" s="15">
        <v>1</v>
      </c>
      <c r="K54" s="14">
        <v>2</v>
      </c>
      <c r="L54" s="14" t="s">
        <v>7</v>
      </c>
      <c r="M54" s="15">
        <v>0</v>
      </c>
      <c r="N54" s="36">
        <v>2</v>
      </c>
      <c r="O54" s="14" t="s">
        <v>7</v>
      </c>
      <c r="P54" s="15">
        <v>1</v>
      </c>
      <c r="Q54" s="80"/>
      <c r="R54" s="81"/>
      <c r="S54" s="82"/>
      <c r="T54" s="4"/>
      <c r="U54" s="14">
        <v>1</v>
      </c>
      <c r="V54" s="6"/>
      <c r="W54" s="5"/>
      <c r="X54" s="5"/>
      <c r="Y54" s="5"/>
      <c r="AH54" s="92" t="str">
        <f>LOOKUP(BB53,$E$60:$E$85,$J$60:$J$85)</f>
        <v>齋藤</v>
      </c>
      <c r="AI54" s="93"/>
      <c r="AJ54" s="94"/>
      <c r="AK54" s="14">
        <v>0</v>
      </c>
      <c r="AL54" s="14" t="s">
        <v>7</v>
      </c>
      <c r="AM54" s="15">
        <v>2</v>
      </c>
      <c r="AN54" s="14">
        <v>0</v>
      </c>
      <c r="AO54" s="14" t="s">
        <v>7</v>
      </c>
      <c r="AP54" s="15">
        <v>2</v>
      </c>
      <c r="AQ54" s="36">
        <v>0</v>
      </c>
      <c r="AR54" s="14" t="s">
        <v>7</v>
      </c>
      <c r="AS54" s="15">
        <v>2</v>
      </c>
      <c r="AT54" s="80"/>
      <c r="AU54" s="81"/>
      <c r="AV54" s="82"/>
      <c r="AW54" s="4"/>
      <c r="AX54" s="14">
        <v>4</v>
      </c>
      <c r="AY54" s="6"/>
      <c r="AZ54" s="5"/>
    </row>
    <row r="55" spans="5:52" ht="13.5">
      <c r="E55" s="95" t="str">
        <f>LOOKUP(B53,$E$60:$E$85,$M$60:$M$85)</f>
        <v>保坂</v>
      </c>
      <c r="F55" s="96"/>
      <c r="G55" s="97"/>
      <c r="H55" s="8"/>
      <c r="I55" s="8"/>
      <c r="J55" s="9"/>
      <c r="K55" s="7"/>
      <c r="L55" s="8"/>
      <c r="M55" s="9"/>
      <c r="N55" s="7"/>
      <c r="O55" s="8"/>
      <c r="P55" s="9"/>
      <c r="Q55" s="83"/>
      <c r="R55" s="84"/>
      <c r="S55" s="85"/>
      <c r="T55" s="7"/>
      <c r="U55" s="8"/>
      <c r="V55" s="9"/>
      <c r="W55" s="5"/>
      <c r="X55" s="5"/>
      <c r="Y55" s="5"/>
      <c r="AH55" s="95" t="str">
        <f>LOOKUP(BB53,$E$60:$E$85,$M$60:$M$85)</f>
        <v>石川</v>
      </c>
      <c r="AI55" s="96"/>
      <c r="AJ55" s="97"/>
      <c r="AK55" s="32"/>
      <c r="AL55" s="32"/>
      <c r="AM55" s="33"/>
      <c r="AN55" s="31"/>
      <c r="AO55" s="32"/>
      <c r="AP55" s="33"/>
      <c r="AQ55" s="31"/>
      <c r="AR55" s="32"/>
      <c r="AS55" s="33"/>
      <c r="AT55" s="83"/>
      <c r="AU55" s="84"/>
      <c r="AV55" s="85"/>
      <c r="AW55" s="7"/>
      <c r="AX55" s="8"/>
      <c r="AY55" s="9"/>
      <c r="AZ55" s="5"/>
    </row>
    <row r="57" ht="13.5" hidden="1"/>
    <row r="58" spans="4:52" ht="24" hidden="1">
      <c r="D58" s="99" t="s">
        <v>21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</row>
    <row r="59" spans="5:21" ht="13.5" hidden="1">
      <c r="E59" s="100" t="s">
        <v>15</v>
      </c>
      <c r="F59" s="100"/>
      <c r="G59" s="100" t="s">
        <v>16</v>
      </c>
      <c r="H59" s="100"/>
      <c r="I59" s="100"/>
      <c r="J59" s="100" t="s">
        <v>17</v>
      </c>
      <c r="K59" s="100"/>
      <c r="L59" s="100"/>
      <c r="M59" s="100" t="s">
        <v>18</v>
      </c>
      <c r="N59" s="100"/>
      <c r="O59" s="101"/>
      <c r="P59" s="26" t="s">
        <v>19</v>
      </c>
      <c r="Q59" s="27"/>
      <c r="R59" s="27"/>
      <c r="S59" s="27"/>
      <c r="T59" s="27"/>
      <c r="U59" s="28"/>
    </row>
    <row r="60" spans="5:21" ht="13.5" hidden="1">
      <c r="E60" s="100">
        <v>1</v>
      </c>
      <c r="F60" s="100"/>
      <c r="G60" s="102" t="s">
        <v>105</v>
      </c>
      <c r="H60" s="102"/>
      <c r="I60" s="102"/>
      <c r="J60" s="102" t="s">
        <v>36</v>
      </c>
      <c r="K60" s="102"/>
      <c r="L60" s="102"/>
      <c r="M60" s="102" t="s">
        <v>113</v>
      </c>
      <c r="N60" s="102"/>
      <c r="O60" s="102"/>
      <c r="P60" s="24"/>
      <c r="Q60" s="22"/>
      <c r="R60" s="22"/>
      <c r="S60" s="22"/>
      <c r="T60" s="22"/>
      <c r="U60" s="25"/>
    </row>
    <row r="61" spans="5:21" ht="13.5" hidden="1">
      <c r="E61" s="100">
        <v>2</v>
      </c>
      <c r="F61" s="100"/>
      <c r="G61" s="102" t="s">
        <v>106</v>
      </c>
      <c r="H61" s="102"/>
      <c r="I61" s="102"/>
      <c r="J61" s="102" t="s">
        <v>50</v>
      </c>
      <c r="K61" s="102"/>
      <c r="L61" s="102"/>
      <c r="M61" s="102" t="s">
        <v>84</v>
      </c>
      <c r="N61" s="102"/>
      <c r="O61" s="102"/>
      <c r="P61" s="24"/>
      <c r="Q61" s="22"/>
      <c r="R61" s="22"/>
      <c r="S61" s="22"/>
      <c r="T61" s="22"/>
      <c r="U61" s="25"/>
    </row>
    <row r="62" spans="5:21" ht="13.5" hidden="1">
      <c r="E62" s="100">
        <v>3</v>
      </c>
      <c r="F62" s="100"/>
      <c r="G62" s="102" t="s">
        <v>107</v>
      </c>
      <c r="H62" s="102"/>
      <c r="I62" s="102"/>
      <c r="J62" s="102" t="s">
        <v>46</v>
      </c>
      <c r="K62" s="102"/>
      <c r="L62" s="102"/>
      <c r="M62" s="102" t="s">
        <v>114</v>
      </c>
      <c r="N62" s="102"/>
      <c r="O62" s="102"/>
      <c r="P62" s="24"/>
      <c r="Q62" s="22"/>
      <c r="R62" s="22"/>
      <c r="S62" s="22"/>
      <c r="T62" s="22"/>
      <c r="U62" s="25"/>
    </row>
    <row r="63" spans="5:21" ht="13.5" hidden="1">
      <c r="E63" s="100">
        <v>4</v>
      </c>
      <c r="F63" s="100"/>
      <c r="G63" s="111" t="s">
        <v>91</v>
      </c>
      <c r="H63" s="102"/>
      <c r="I63" s="102"/>
      <c r="J63" s="102" t="s">
        <v>80</v>
      </c>
      <c r="K63" s="102"/>
      <c r="L63" s="102"/>
      <c r="M63" s="102" t="s">
        <v>51</v>
      </c>
      <c r="N63" s="102"/>
      <c r="O63" s="102"/>
      <c r="P63" s="24"/>
      <c r="Q63" s="22"/>
      <c r="R63" s="22"/>
      <c r="S63" s="22"/>
      <c r="T63" s="22"/>
      <c r="U63" s="25"/>
    </row>
    <row r="64" spans="5:21" ht="13.5" hidden="1">
      <c r="E64" s="100">
        <v>5</v>
      </c>
      <c r="F64" s="100"/>
      <c r="G64" s="102" t="s">
        <v>60</v>
      </c>
      <c r="H64" s="102"/>
      <c r="I64" s="102"/>
      <c r="J64" s="102" t="s">
        <v>38</v>
      </c>
      <c r="K64" s="102"/>
      <c r="L64" s="102"/>
      <c r="M64" s="102" t="s">
        <v>35</v>
      </c>
      <c r="N64" s="102"/>
      <c r="O64" s="102"/>
      <c r="P64" s="24"/>
      <c r="Q64" s="22"/>
      <c r="R64" s="22"/>
      <c r="S64" s="22"/>
      <c r="T64" s="22"/>
      <c r="U64" s="25"/>
    </row>
    <row r="65" spans="5:21" ht="13.5" hidden="1">
      <c r="E65" s="100">
        <v>6</v>
      </c>
      <c r="F65" s="100"/>
      <c r="G65" s="102" t="s">
        <v>105</v>
      </c>
      <c r="H65" s="102"/>
      <c r="I65" s="102"/>
      <c r="J65" s="102" t="s">
        <v>66</v>
      </c>
      <c r="K65" s="102"/>
      <c r="L65" s="102"/>
      <c r="M65" s="102" t="s">
        <v>56</v>
      </c>
      <c r="N65" s="102"/>
      <c r="O65" s="102"/>
      <c r="P65" s="24"/>
      <c r="Q65" s="22"/>
      <c r="R65" s="22"/>
      <c r="S65" s="22"/>
      <c r="T65" s="22"/>
      <c r="U65" s="25"/>
    </row>
    <row r="66" spans="5:21" ht="13.5" hidden="1">
      <c r="E66" s="100">
        <v>7</v>
      </c>
      <c r="F66" s="100"/>
      <c r="G66" s="102" t="s">
        <v>106</v>
      </c>
      <c r="H66" s="102"/>
      <c r="I66" s="102"/>
      <c r="J66" s="102" t="s">
        <v>61</v>
      </c>
      <c r="K66" s="102"/>
      <c r="L66" s="102"/>
      <c r="M66" s="102" t="s">
        <v>115</v>
      </c>
      <c r="N66" s="102"/>
      <c r="O66" s="102"/>
      <c r="P66" s="24"/>
      <c r="Q66" s="22"/>
      <c r="R66" s="22"/>
      <c r="S66" s="22"/>
      <c r="T66" s="22"/>
      <c r="U66" s="25"/>
    </row>
    <row r="67" spans="5:21" ht="13.5" hidden="1">
      <c r="E67" s="100">
        <v>8</v>
      </c>
      <c r="F67" s="100"/>
      <c r="G67" s="102" t="s">
        <v>107</v>
      </c>
      <c r="H67" s="102"/>
      <c r="I67" s="102"/>
      <c r="J67" s="102" t="s">
        <v>116</v>
      </c>
      <c r="K67" s="102"/>
      <c r="L67" s="102"/>
      <c r="M67" s="102" t="s">
        <v>78</v>
      </c>
      <c r="N67" s="102"/>
      <c r="O67" s="102"/>
      <c r="P67" s="24"/>
      <c r="Q67" s="22"/>
      <c r="R67" s="22"/>
      <c r="S67" s="22"/>
      <c r="T67" s="22"/>
      <c r="U67" s="25"/>
    </row>
    <row r="68" spans="5:21" ht="13.5" hidden="1">
      <c r="E68" s="100">
        <v>9</v>
      </c>
      <c r="F68" s="100"/>
      <c r="G68" s="102" t="s">
        <v>88</v>
      </c>
      <c r="H68" s="102"/>
      <c r="I68" s="102"/>
      <c r="J68" s="102" t="s">
        <v>75</v>
      </c>
      <c r="K68" s="102"/>
      <c r="L68" s="102"/>
      <c r="M68" s="102" t="s">
        <v>58</v>
      </c>
      <c r="N68" s="102"/>
      <c r="O68" s="102"/>
      <c r="P68" s="24"/>
      <c r="Q68" s="22"/>
      <c r="R68" s="22"/>
      <c r="S68" s="22"/>
      <c r="T68" s="22"/>
      <c r="U68" s="25"/>
    </row>
    <row r="69" spans="5:21" ht="13.5" hidden="1">
      <c r="E69" s="100">
        <v>10</v>
      </c>
      <c r="F69" s="100"/>
      <c r="G69" s="102" t="s">
        <v>105</v>
      </c>
      <c r="H69" s="102"/>
      <c r="I69" s="102"/>
      <c r="J69" s="102" t="s">
        <v>43</v>
      </c>
      <c r="K69" s="102"/>
      <c r="L69" s="102"/>
      <c r="M69" s="102" t="s">
        <v>42</v>
      </c>
      <c r="N69" s="102"/>
      <c r="O69" s="102"/>
      <c r="P69" s="24"/>
      <c r="Q69" s="22"/>
      <c r="R69" s="22"/>
      <c r="S69" s="22"/>
      <c r="T69" s="22"/>
      <c r="U69" s="25"/>
    </row>
    <row r="70" spans="5:21" ht="13.5" hidden="1">
      <c r="E70" s="100">
        <v>11</v>
      </c>
      <c r="F70" s="100"/>
      <c r="G70" s="102" t="s">
        <v>106</v>
      </c>
      <c r="H70" s="102"/>
      <c r="I70" s="102"/>
      <c r="J70" s="102" t="s">
        <v>70</v>
      </c>
      <c r="K70" s="102"/>
      <c r="L70" s="102"/>
      <c r="M70" s="102" t="s">
        <v>54</v>
      </c>
      <c r="N70" s="102"/>
      <c r="O70" s="102"/>
      <c r="P70" s="24"/>
      <c r="Q70" s="22"/>
      <c r="R70" s="22"/>
      <c r="S70" s="22"/>
      <c r="T70" s="22"/>
      <c r="U70" s="25"/>
    </row>
    <row r="71" spans="5:21" ht="13.5" hidden="1">
      <c r="E71" s="100">
        <v>12</v>
      </c>
      <c r="F71" s="100"/>
      <c r="G71" s="102" t="s">
        <v>108</v>
      </c>
      <c r="H71" s="102"/>
      <c r="I71" s="102"/>
      <c r="J71" s="102" t="s">
        <v>117</v>
      </c>
      <c r="K71" s="102"/>
      <c r="L71" s="102"/>
      <c r="M71" s="102" t="s">
        <v>118</v>
      </c>
      <c r="N71" s="102"/>
      <c r="O71" s="102"/>
      <c r="P71" s="24"/>
      <c r="Q71" s="22"/>
      <c r="R71" s="22"/>
      <c r="S71" s="22"/>
      <c r="T71" s="22"/>
      <c r="U71" s="25"/>
    </row>
    <row r="72" spans="5:21" ht="13.5" hidden="1">
      <c r="E72" s="100">
        <v>13</v>
      </c>
      <c r="F72" s="100"/>
      <c r="G72" s="102" t="s">
        <v>63</v>
      </c>
      <c r="H72" s="102"/>
      <c r="I72" s="102"/>
      <c r="J72" s="102" t="s">
        <v>34</v>
      </c>
      <c r="K72" s="102"/>
      <c r="L72" s="102"/>
      <c r="M72" s="102" t="s">
        <v>119</v>
      </c>
      <c r="N72" s="102"/>
      <c r="O72" s="102"/>
      <c r="P72" s="24"/>
      <c r="Q72" s="22"/>
      <c r="R72" s="22"/>
      <c r="S72" s="22"/>
      <c r="T72" s="22"/>
      <c r="U72" s="25"/>
    </row>
    <row r="73" spans="5:21" ht="13.5" hidden="1">
      <c r="E73" s="100">
        <v>14</v>
      </c>
      <c r="F73" s="100"/>
      <c r="G73" s="102" t="s">
        <v>109</v>
      </c>
      <c r="H73" s="102"/>
      <c r="I73" s="102"/>
      <c r="J73" s="102" t="s">
        <v>65</v>
      </c>
      <c r="K73" s="102"/>
      <c r="L73" s="102"/>
      <c r="M73" s="102" t="s">
        <v>74</v>
      </c>
      <c r="N73" s="102"/>
      <c r="O73" s="102"/>
      <c r="P73" s="24"/>
      <c r="Q73" s="22"/>
      <c r="R73" s="22"/>
      <c r="S73" s="22"/>
      <c r="T73" s="22"/>
      <c r="U73" s="25"/>
    </row>
    <row r="74" spans="5:21" ht="13.5" hidden="1">
      <c r="E74" s="100">
        <v>15</v>
      </c>
      <c r="F74" s="100"/>
      <c r="G74" s="102" t="s">
        <v>108</v>
      </c>
      <c r="H74" s="102"/>
      <c r="I74" s="102"/>
      <c r="J74" s="102" t="s">
        <v>120</v>
      </c>
      <c r="K74" s="102"/>
      <c r="L74" s="102"/>
      <c r="M74" s="102" t="s">
        <v>121</v>
      </c>
      <c r="N74" s="102"/>
      <c r="O74" s="102"/>
      <c r="P74" s="24"/>
      <c r="Q74" s="22"/>
      <c r="R74" s="22"/>
      <c r="S74" s="22"/>
      <c r="T74" s="22"/>
      <c r="U74" s="25"/>
    </row>
    <row r="75" spans="5:21" ht="13.5" hidden="1">
      <c r="E75" s="100">
        <v>16</v>
      </c>
      <c r="F75" s="100"/>
      <c r="G75" s="102" t="s">
        <v>110</v>
      </c>
      <c r="H75" s="102"/>
      <c r="I75" s="102"/>
      <c r="J75" s="102" t="s">
        <v>82</v>
      </c>
      <c r="K75" s="102"/>
      <c r="L75" s="102"/>
      <c r="M75" s="102" t="s">
        <v>83</v>
      </c>
      <c r="N75" s="102"/>
      <c r="O75" s="102"/>
      <c r="P75" s="24"/>
      <c r="Q75" s="22"/>
      <c r="R75" s="22"/>
      <c r="S75" s="22"/>
      <c r="T75" s="22"/>
      <c r="U75" s="25"/>
    </row>
    <row r="76" spans="5:21" ht="13.5" hidden="1">
      <c r="E76" s="100">
        <v>17</v>
      </c>
      <c r="F76" s="100"/>
      <c r="G76" s="102" t="s">
        <v>94</v>
      </c>
      <c r="H76" s="102"/>
      <c r="I76" s="102"/>
      <c r="J76" s="102" t="s">
        <v>122</v>
      </c>
      <c r="K76" s="102"/>
      <c r="L76" s="102"/>
      <c r="M76" s="102" t="s">
        <v>47</v>
      </c>
      <c r="N76" s="102"/>
      <c r="O76" s="102"/>
      <c r="P76" s="24"/>
      <c r="Q76" s="22"/>
      <c r="R76" s="22"/>
      <c r="S76" s="22"/>
      <c r="T76" s="22"/>
      <c r="U76" s="25"/>
    </row>
    <row r="77" spans="5:21" ht="13.5" hidden="1">
      <c r="E77" s="100">
        <v>18</v>
      </c>
      <c r="F77" s="100"/>
      <c r="G77" s="102" t="s">
        <v>111</v>
      </c>
      <c r="H77" s="102"/>
      <c r="I77" s="102"/>
      <c r="J77" s="102" t="s">
        <v>123</v>
      </c>
      <c r="K77" s="102"/>
      <c r="L77" s="102"/>
      <c r="M77" s="102" t="s">
        <v>87</v>
      </c>
      <c r="N77" s="102"/>
      <c r="O77" s="102"/>
      <c r="P77" s="24"/>
      <c r="Q77" s="22"/>
      <c r="R77" s="22"/>
      <c r="S77" s="22"/>
      <c r="T77" s="22"/>
      <c r="U77" s="25"/>
    </row>
    <row r="78" spans="5:21" ht="13.5" hidden="1">
      <c r="E78" s="100">
        <v>19</v>
      </c>
      <c r="F78" s="100"/>
      <c r="G78" s="102" t="s">
        <v>108</v>
      </c>
      <c r="H78" s="102"/>
      <c r="I78" s="102"/>
      <c r="J78" s="102" t="s">
        <v>81</v>
      </c>
      <c r="K78" s="102"/>
      <c r="L78" s="102"/>
      <c r="M78" s="102" t="s">
        <v>49</v>
      </c>
      <c r="N78" s="102"/>
      <c r="O78" s="102"/>
      <c r="P78" s="24"/>
      <c r="Q78" s="22"/>
      <c r="R78" s="22"/>
      <c r="S78" s="22"/>
      <c r="T78" s="22"/>
      <c r="U78" s="25"/>
    </row>
    <row r="79" spans="5:21" ht="13.5" hidden="1">
      <c r="E79" s="100">
        <v>20</v>
      </c>
      <c r="F79" s="100"/>
      <c r="G79" s="102" t="s">
        <v>112</v>
      </c>
      <c r="H79" s="102"/>
      <c r="I79" s="102"/>
      <c r="J79" s="102" t="s">
        <v>32</v>
      </c>
      <c r="K79" s="102"/>
      <c r="L79" s="102"/>
      <c r="M79" s="102" t="s">
        <v>124</v>
      </c>
      <c r="N79" s="102"/>
      <c r="O79" s="102"/>
      <c r="P79" s="24"/>
      <c r="Q79" s="22"/>
      <c r="R79" s="22"/>
      <c r="S79" s="22"/>
      <c r="T79" s="22"/>
      <c r="U79" s="25"/>
    </row>
    <row r="80" spans="5:21" ht="13.5" hidden="1">
      <c r="E80" s="100">
        <v>21</v>
      </c>
      <c r="F80" s="100"/>
      <c r="G80" s="102" t="s">
        <v>30</v>
      </c>
      <c r="H80" s="102"/>
      <c r="I80" s="102"/>
      <c r="J80" s="102" t="s">
        <v>41</v>
      </c>
      <c r="K80" s="102"/>
      <c r="L80" s="102"/>
      <c r="M80" s="102" t="s">
        <v>44</v>
      </c>
      <c r="N80" s="102"/>
      <c r="O80" s="102"/>
      <c r="P80" s="24"/>
      <c r="Q80" s="22"/>
      <c r="R80" s="22"/>
      <c r="S80" s="22"/>
      <c r="T80" s="22"/>
      <c r="U80" s="25"/>
    </row>
    <row r="81" spans="5:21" ht="13.5" hidden="1">
      <c r="E81" s="100">
        <v>22</v>
      </c>
      <c r="F81" s="100"/>
      <c r="G81" s="102"/>
      <c r="H81" s="102"/>
      <c r="I81" s="102"/>
      <c r="J81" s="102"/>
      <c r="K81" s="102"/>
      <c r="L81" s="102"/>
      <c r="M81" s="102"/>
      <c r="N81" s="102"/>
      <c r="O81" s="102"/>
      <c r="P81" s="24"/>
      <c r="Q81" s="22"/>
      <c r="R81" s="22"/>
      <c r="S81" s="22"/>
      <c r="T81" s="22"/>
      <c r="U81" s="25"/>
    </row>
    <row r="82" spans="5:21" ht="13.5" hidden="1">
      <c r="E82" s="100">
        <v>23</v>
      </c>
      <c r="F82" s="100"/>
      <c r="G82" s="102"/>
      <c r="H82" s="102"/>
      <c r="I82" s="102"/>
      <c r="J82" s="102"/>
      <c r="K82" s="102"/>
      <c r="L82" s="102"/>
      <c r="M82" s="102"/>
      <c r="N82" s="102"/>
      <c r="O82" s="102"/>
      <c r="P82" s="24"/>
      <c r="Q82" s="22"/>
      <c r="R82" s="22"/>
      <c r="S82" s="22"/>
      <c r="T82" s="22"/>
      <c r="U82" s="25"/>
    </row>
    <row r="83" spans="5:21" ht="13.5" hidden="1">
      <c r="E83" s="100">
        <v>24</v>
      </c>
      <c r="F83" s="100"/>
      <c r="G83" s="102"/>
      <c r="H83" s="102"/>
      <c r="I83" s="102"/>
      <c r="J83" s="102"/>
      <c r="K83" s="102"/>
      <c r="L83" s="102"/>
      <c r="M83" s="102"/>
      <c r="N83" s="102"/>
      <c r="O83" s="102"/>
      <c r="P83" s="24"/>
      <c r="Q83" s="22"/>
      <c r="R83" s="22"/>
      <c r="S83" s="22"/>
      <c r="T83" s="22"/>
      <c r="U83" s="25"/>
    </row>
    <row r="84" spans="5:21" ht="13.5" hidden="1">
      <c r="E84" s="100">
        <v>25</v>
      </c>
      <c r="F84" s="100"/>
      <c r="G84" s="102"/>
      <c r="H84" s="102"/>
      <c r="I84" s="102"/>
      <c r="J84" s="102"/>
      <c r="K84" s="102"/>
      <c r="L84" s="102"/>
      <c r="M84" s="102"/>
      <c r="N84" s="102"/>
      <c r="O84" s="102"/>
      <c r="P84" s="24"/>
      <c r="Q84" s="22"/>
      <c r="R84" s="22"/>
      <c r="S84" s="22"/>
      <c r="T84" s="22"/>
      <c r="U84" s="25"/>
    </row>
    <row r="85" spans="5:21" ht="13.5" hidden="1">
      <c r="E85" s="100" t="s">
        <v>20</v>
      </c>
      <c r="F85" s="100"/>
      <c r="G85" s="102"/>
      <c r="H85" s="102"/>
      <c r="I85" s="102"/>
      <c r="J85" s="102"/>
      <c r="K85" s="102"/>
      <c r="L85" s="102"/>
      <c r="M85" s="102"/>
      <c r="N85" s="102"/>
      <c r="O85" s="102"/>
      <c r="P85" s="24"/>
      <c r="Q85" s="22"/>
      <c r="R85" s="22"/>
      <c r="S85" s="22"/>
      <c r="T85" s="22"/>
      <c r="U85" s="25"/>
    </row>
  </sheetData>
  <sheetProtection sheet="1"/>
  <mergeCells count="268">
    <mergeCell ref="E19:G19"/>
    <mergeCell ref="E20:G20"/>
    <mergeCell ref="E21:G21"/>
    <mergeCell ref="T19:V21"/>
    <mergeCell ref="T4:V4"/>
    <mergeCell ref="T5:V5"/>
    <mergeCell ref="T6:V6"/>
    <mergeCell ref="E16:G16"/>
    <mergeCell ref="Q16:S18"/>
    <mergeCell ref="E13:G13"/>
    <mergeCell ref="AH48:AJ48"/>
    <mergeCell ref="AH49:AJ49"/>
    <mergeCell ref="AH51:AJ51"/>
    <mergeCell ref="AH52:AJ52"/>
    <mergeCell ref="AH53:AJ53"/>
    <mergeCell ref="AT53:AV55"/>
    <mergeCell ref="AH54:AJ54"/>
    <mergeCell ref="AH55:AJ55"/>
    <mergeCell ref="E38:G38"/>
    <mergeCell ref="Q41:S41"/>
    <mergeCell ref="T42:V42"/>
    <mergeCell ref="Q43:S43"/>
    <mergeCell ref="E53:G53"/>
    <mergeCell ref="Q53:S55"/>
    <mergeCell ref="E54:G54"/>
    <mergeCell ref="E55:G55"/>
    <mergeCell ref="E50:G50"/>
    <mergeCell ref="N50:P52"/>
    <mergeCell ref="E85:F85"/>
    <mergeCell ref="G85:I85"/>
    <mergeCell ref="J85:L85"/>
    <mergeCell ref="M85:O85"/>
    <mergeCell ref="Q24:S24"/>
    <mergeCell ref="T25:V25"/>
    <mergeCell ref="Q26:S26"/>
    <mergeCell ref="E36:G36"/>
    <mergeCell ref="Q36:S38"/>
    <mergeCell ref="E37:G37"/>
    <mergeCell ref="E83:F83"/>
    <mergeCell ref="G83:I83"/>
    <mergeCell ref="J83:L83"/>
    <mergeCell ref="M83:O83"/>
    <mergeCell ref="E84:F84"/>
    <mergeCell ref="G84:I84"/>
    <mergeCell ref="J84:L84"/>
    <mergeCell ref="M84:O84"/>
    <mergeCell ref="E81:F81"/>
    <mergeCell ref="G81:I81"/>
    <mergeCell ref="J81:L81"/>
    <mergeCell ref="M81:O81"/>
    <mergeCell ref="E82:F82"/>
    <mergeCell ref="G82:I82"/>
    <mergeCell ref="J82:L82"/>
    <mergeCell ref="M82:O82"/>
    <mergeCell ref="E79:F79"/>
    <mergeCell ref="G79:I79"/>
    <mergeCell ref="J79:L79"/>
    <mergeCell ref="M79:O79"/>
    <mergeCell ref="E80:F80"/>
    <mergeCell ref="G80:I80"/>
    <mergeCell ref="J80:L80"/>
    <mergeCell ref="M80:O80"/>
    <mergeCell ref="E77:F77"/>
    <mergeCell ref="G77:I77"/>
    <mergeCell ref="J77:L77"/>
    <mergeCell ref="M77:O77"/>
    <mergeCell ref="E78:F78"/>
    <mergeCell ref="G78:I78"/>
    <mergeCell ref="J78:L78"/>
    <mergeCell ref="M78:O78"/>
    <mergeCell ref="E75:F75"/>
    <mergeCell ref="G75:I75"/>
    <mergeCell ref="J75:L75"/>
    <mergeCell ref="M75:O75"/>
    <mergeCell ref="E76:F76"/>
    <mergeCell ref="G76:I76"/>
    <mergeCell ref="J76:L76"/>
    <mergeCell ref="M76:O76"/>
    <mergeCell ref="E73:F73"/>
    <mergeCell ref="G73:I73"/>
    <mergeCell ref="J73:L73"/>
    <mergeCell ref="M73:O73"/>
    <mergeCell ref="E74:F74"/>
    <mergeCell ref="G74:I74"/>
    <mergeCell ref="J74:L74"/>
    <mergeCell ref="M74:O74"/>
    <mergeCell ref="E71:F71"/>
    <mergeCell ref="G71:I71"/>
    <mergeCell ref="J71:L71"/>
    <mergeCell ref="M71:O71"/>
    <mergeCell ref="E72:F72"/>
    <mergeCell ref="G72:I72"/>
    <mergeCell ref="J72:L72"/>
    <mergeCell ref="M72:O72"/>
    <mergeCell ref="E69:F69"/>
    <mergeCell ref="G69:I69"/>
    <mergeCell ref="J69:L69"/>
    <mergeCell ref="M69:O69"/>
    <mergeCell ref="E70:F70"/>
    <mergeCell ref="G70:I70"/>
    <mergeCell ref="J70:L70"/>
    <mergeCell ref="M70:O70"/>
    <mergeCell ref="E67:F67"/>
    <mergeCell ref="G67:I67"/>
    <mergeCell ref="J67:L67"/>
    <mergeCell ref="M67:O67"/>
    <mergeCell ref="E68:F68"/>
    <mergeCell ref="G68:I68"/>
    <mergeCell ref="J68:L68"/>
    <mergeCell ref="M68:O68"/>
    <mergeCell ref="E65:F65"/>
    <mergeCell ref="G65:I65"/>
    <mergeCell ref="J65:L65"/>
    <mergeCell ref="M65:O65"/>
    <mergeCell ref="E66:F66"/>
    <mergeCell ref="G66:I66"/>
    <mergeCell ref="J66:L66"/>
    <mergeCell ref="M66:O66"/>
    <mergeCell ref="E63:F63"/>
    <mergeCell ref="G63:I63"/>
    <mergeCell ref="J63:L63"/>
    <mergeCell ref="M63:O63"/>
    <mergeCell ref="E64:F64"/>
    <mergeCell ref="G64:I64"/>
    <mergeCell ref="J64:L64"/>
    <mergeCell ref="M64:O64"/>
    <mergeCell ref="E61:F61"/>
    <mergeCell ref="G61:I61"/>
    <mergeCell ref="J61:L61"/>
    <mergeCell ref="M61:O61"/>
    <mergeCell ref="E62:F62"/>
    <mergeCell ref="G62:I62"/>
    <mergeCell ref="J62:L62"/>
    <mergeCell ref="M62:O62"/>
    <mergeCell ref="D58:AZ58"/>
    <mergeCell ref="E59:F59"/>
    <mergeCell ref="G59:I59"/>
    <mergeCell ref="J59:L59"/>
    <mergeCell ref="M59:O59"/>
    <mergeCell ref="E60:F60"/>
    <mergeCell ref="G60:I60"/>
    <mergeCell ref="J60:L60"/>
    <mergeCell ref="M60:O60"/>
    <mergeCell ref="E51:G51"/>
    <mergeCell ref="E52:G52"/>
    <mergeCell ref="AH50:AJ50"/>
    <mergeCell ref="AQ50:AS52"/>
    <mergeCell ref="E47:G47"/>
    <mergeCell ref="K47:M49"/>
    <mergeCell ref="E48:G48"/>
    <mergeCell ref="E49:G49"/>
    <mergeCell ref="AH47:AJ47"/>
    <mergeCell ref="AN47:AP49"/>
    <mergeCell ref="E44:G44"/>
    <mergeCell ref="H44:J46"/>
    <mergeCell ref="E45:G45"/>
    <mergeCell ref="E46:G46"/>
    <mergeCell ref="AH44:AJ44"/>
    <mergeCell ref="AK44:AM46"/>
    <mergeCell ref="AH45:AJ45"/>
    <mergeCell ref="AH46:AJ46"/>
    <mergeCell ref="AW42:AY42"/>
    <mergeCell ref="H43:J43"/>
    <mergeCell ref="K43:M43"/>
    <mergeCell ref="N43:P43"/>
    <mergeCell ref="AN43:AP43"/>
    <mergeCell ref="AQ43:AS43"/>
    <mergeCell ref="AT43:AV43"/>
    <mergeCell ref="AH41:AJ43"/>
    <mergeCell ref="AK41:AM41"/>
    <mergeCell ref="AK42:AM42"/>
    <mergeCell ref="AQ41:AS41"/>
    <mergeCell ref="AT41:AV41"/>
    <mergeCell ref="H42:J42"/>
    <mergeCell ref="K42:M42"/>
    <mergeCell ref="N42:P42"/>
    <mergeCell ref="Q42:S42"/>
    <mergeCell ref="AN42:AP42"/>
    <mergeCell ref="AQ42:AS42"/>
    <mergeCell ref="AT42:AV42"/>
    <mergeCell ref="E41:G43"/>
    <mergeCell ref="H41:J41"/>
    <mergeCell ref="K41:M41"/>
    <mergeCell ref="N41:P41"/>
    <mergeCell ref="AN41:AP41"/>
    <mergeCell ref="AK43:AM43"/>
    <mergeCell ref="E33:G33"/>
    <mergeCell ref="N33:P35"/>
    <mergeCell ref="E34:G34"/>
    <mergeCell ref="E35:G35"/>
    <mergeCell ref="E30:G30"/>
    <mergeCell ref="K30:M32"/>
    <mergeCell ref="E31:G31"/>
    <mergeCell ref="E32:G32"/>
    <mergeCell ref="E27:G27"/>
    <mergeCell ref="H27:J29"/>
    <mergeCell ref="E28:G28"/>
    <mergeCell ref="E29:G29"/>
    <mergeCell ref="H26:J26"/>
    <mergeCell ref="K26:M26"/>
    <mergeCell ref="N26:P26"/>
    <mergeCell ref="H25:J25"/>
    <mergeCell ref="K25:M25"/>
    <mergeCell ref="N25:P25"/>
    <mergeCell ref="Q25:S25"/>
    <mergeCell ref="E24:G26"/>
    <mergeCell ref="H24:J24"/>
    <mergeCell ref="K24:M24"/>
    <mergeCell ref="N24:P24"/>
    <mergeCell ref="AH16:AJ16"/>
    <mergeCell ref="AT16:AV18"/>
    <mergeCell ref="E17:G17"/>
    <mergeCell ref="AC17:AD17"/>
    <mergeCell ref="AH17:AJ17"/>
    <mergeCell ref="E18:G18"/>
    <mergeCell ref="AH18:AJ18"/>
    <mergeCell ref="N13:P15"/>
    <mergeCell ref="AH13:AJ13"/>
    <mergeCell ref="AQ13:AS15"/>
    <mergeCell ref="E14:G14"/>
    <mergeCell ref="AH14:AJ14"/>
    <mergeCell ref="E15:G15"/>
    <mergeCell ref="AH15:AJ15"/>
    <mergeCell ref="E10:G10"/>
    <mergeCell ref="K10:M12"/>
    <mergeCell ref="AH10:AJ10"/>
    <mergeCell ref="AN10:AP12"/>
    <mergeCell ref="E11:G11"/>
    <mergeCell ref="AH11:AJ11"/>
    <mergeCell ref="E12:G12"/>
    <mergeCell ref="AH12:AJ12"/>
    <mergeCell ref="E7:G7"/>
    <mergeCell ref="H7:J9"/>
    <mergeCell ref="AH7:AJ7"/>
    <mergeCell ref="AK7:AM9"/>
    <mergeCell ref="E8:G8"/>
    <mergeCell ref="AH8:AJ8"/>
    <mergeCell ref="E9:G9"/>
    <mergeCell ref="AH9:AJ9"/>
    <mergeCell ref="AW5:AY5"/>
    <mergeCell ref="H6:J6"/>
    <mergeCell ref="K6:M6"/>
    <mergeCell ref="N6:P6"/>
    <mergeCell ref="Q6:S6"/>
    <mergeCell ref="AK6:AM6"/>
    <mergeCell ref="AN6:AP6"/>
    <mergeCell ref="AQ6:AS6"/>
    <mergeCell ref="AT6:AV6"/>
    <mergeCell ref="AT4:AV4"/>
    <mergeCell ref="H5:J5"/>
    <mergeCell ref="K5:M5"/>
    <mergeCell ref="N5:P5"/>
    <mergeCell ref="Q5:S5"/>
    <mergeCell ref="W5:Y5"/>
    <mergeCell ref="AK5:AM5"/>
    <mergeCell ref="AN5:AP5"/>
    <mergeCell ref="AQ5:AS5"/>
    <mergeCell ref="AT5:AV5"/>
    <mergeCell ref="D1:AZ1"/>
    <mergeCell ref="E4:G6"/>
    <mergeCell ref="H4:J4"/>
    <mergeCell ref="K4:M4"/>
    <mergeCell ref="N4:P4"/>
    <mergeCell ref="Q4:S4"/>
    <mergeCell ref="AH4:AJ6"/>
    <mergeCell ref="AK4:AM4"/>
    <mergeCell ref="AN4:AP4"/>
    <mergeCell ref="AQ4:AS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scale="77" r:id="rId2"/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8"/>
  <sheetViews>
    <sheetView zoomScalePageLayoutView="0" workbookViewId="0" topLeftCell="A1">
      <selection activeCell="Y1" sqref="Y1"/>
    </sheetView>
  </sheetViews>
  <sheetFormatPr defaultColWidth="9.00390625" defaultRowHeight="13.5"/>
  <cols>
    <col min="1" max="6" width="2.625" style="0" customWidth="1"/>
    <col min="7" max="18" width="4.625" style="0" customWidth="1"/>
    <col min="19" max="24" width="2.625" style="0" customWidth="1"/>
  </cols>
  <sheetData>
    <row r="1" spans="1:39" ht="49.5" customHeight="1">
      <c r="A1" s="118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24" ht="14.25" thickBot="1">
      <c r="A2" s="115" t="s">
        <v>133</v>
      </c>
      <c r="B2" s="115"/>
      <c r="C2" s="115"/>
      <c r="D2" s="115"/>
      <c r="E2" s="115"/>
      <c r="F2" s="115"/>
      <c r="G2" s="62" t="s">
        <v>72</v>
      </c>
      <c r="S2" s="115" t="s">
        <v>171</v>
      </c>
      <c r="T2" s="115"/>
      <c r="U2" s="115"/>
      <c r="V2" s="115"/>
      <c r="W2" s="115"/>
      <c r="X2" s="115"/>
    </row>
    <row r="3" spans="1:24" ht="14.25" thickTop="1">
      <c r="A3" s="115" t="s">
        <v>134</v>
      </c>
      <c r="B3" s="115"/>
      <c r="C3" s="115"/>
      <c r="D3" s="115"/>
      <c r="E3" s="115"/>
      <c r="F3" s="115"/>
      <c r="G3" s="53"/>
      <c r="H3" s="46"/>
      <c r="Q3" s="1"/>
      <c r="R3" s="2"/>
      <c r="S3" s="115" t="s">
        <v>160</v>
      </c>
      <c r="T3" s="115"/>
      <c r="U3" s="115"/>
      <c r="V3" s="115"/>
      <c r="W3" s="115"/>
      <c r="X3" s="115"/>
    </row>
    <row r="4" spans="1:24" ht="6.75" customHeight="1">
      <c r="A4" s="60"/>
      <c r="B4" s="60"/>
      <c r="C4" s="60"/>
      <c r="D4" s="60"/>
      <c r="E4" s="60"/>
      <c r="F4" s="60"/>
      <c r="G4" s="5"/>
      <c r="H4" s="113">
        <v>8</v>
      </c>
      <c r="I4" s="52"/>
      <c r="Q4" s="112">
        <v>16</v>
      </c>
      <c r="R4" s="5"/>
      <c r="S4" s="60"/>
      <c r="T4" s="60"/>
      <c r="U4" s="60"/>
      <c r="V4" s="60"/>
      <c r="W4" s="60"/>
      <c r="X4" s="60"/>
    </row>
    <row r="5" spans="1:24" ht="6.75" customHeight="1" thickBot="1">
      <c r="A5" s="60"/>
      <c r="B5" s="60"/>
      <c r="C5" s="60"/>
      <c r="D5" s="60"/>
      <c r="E5" s="60"/>
      <c r="F5" s="60"/>
      <c r="G5" s="5"/>
      <c r="H5" s="113"/>
      <c r="I5" s="48"/>
      <c r="Q5" s="112"/>
      <c r="R5" s="5"/>
      <c r="S5" s="60"/>
      <c r="T5" s="60"/>
      <c r="U5" s="60"/>
      <c r="V5" s="60"/>
      <c r="W5" s="60"/>
      <c r="X5" s="60"/>
    </row>
    <row r="6" spans="1:24" ht="15" thickBot="1" thickTop="1">
      <c r="A6" s="115" t="s">
        <v>135</v>
      </c>
      <c r="B6" s="115"/>
      <c r="C6" s="115"/>
      <c r="D6" s="115"/>
      <c r="E6" s="115"/>
      <c r="F6" s="115"/>
      <c r="G6" s="5"/>
      <c r="H6" s="114"/>
      <c r="I6" s="5"/>
      <c r="J6" s="52"/>
      <c r="P6" s="64"/>
      <c r="Q6" s="113"/>
      <c r="R6" s="62" t="s">
        <v>72</v>
      </c>
      <c r="S6" s="115" t="s">
        <v>172</v>
      </c>
      <c r="T6" s="115"/>
      <c r="U6" s="115"/>
      <c r="V6" s="115"/>
      <c r="W6" s="115"/>
      <c r="X6" s="115"/>
    </row>
    <row r="7" spans="1:24" ht="14.25" thickTop="1">
      <c r="A7" s="115" t="s">
        <v>136</v>
      </c>
      <c r="B7" s="115"/>
      <c r="C7" s="115"/>
      <c r="D7" s="115"/>
      <c r="E7" s="115"/>
      <c r="F7" s="115"/>
      <c r="G7" s="46"/>
      <c r="H7" s="6"/>
      <c r="I7" s="5"/>
      <c r="J7" s="52"/>
      <c r="P7" s="65"/>
      <c r="Q7" s="5"/>
      <c r="R7" s="51"/>
      <c r="S7" s="115" t="s">
        <v>173</v>
      </c>
      <c r="T7" s="115"/>
      <c r="U7" s="115"/>
      <c r="V7" s="115"/>
      <c r="W7" s="115"/>
      <c r="X7" s="115"/>
    </row>
    <row r="8" spans="1:24" ht="6.75" customHeight="1" thickBot="1">
      <c r="A8" s="59"/>
      <c r="B8" s="59"/>
      <c r="C8" s="59"/>
      <c r="D8" s="59"/>
      <c r="E8" s="59"/>
      <c r="F8" s="59"/>
      <c r="G8" s="113">
        <v>1</v>
      </c>
      <c r="H8" s="61"/>
      <c r="I8" s="5"/>
      <c r="J8" s="52"/>
      <c r="O8" s="47"/>
      <c r="P8" s="5"/>
      <c r="Q8" s="63"/>
      <c r="R8" s="93">
        <v>4</v>
      </c>
      <c r="S8" s="59"/>
      <c r="T8" s="59"/>
      <c r="U8" s="59"/>
      <c r="V8" s="59"/>
      <c r="W8" s="59"/>
      <c r="X8" s="59"/>
    </row>
    <row r="9" spans="1:24" ht="6.75" customHeight="1" thickTop="1">
      <c r="A9" s="60"/>
      <c r="B9" s="60"/>
      <c r="C9" s="60"/>
      <c r="D9" s="60"/>
      <c r="E9" s="60"/>
      <c r="F9" s="60"/>
      <c r="G9" s="114"/>
      <c r="I9" s="5"/>
      <c r="J9" s="52"/>
      <c r="O9" s="47"/>
      <c r="P9" s="5"/>
      <c r="R9" s="92"/>
      <c r="S9" s="60"/>
      <c r="T9" s="60"/>
      <c r="U9" s="60"/>
      <c r="V9" s="60"/>
      <c r="W9" s="60"/>
      <c r="X9" s="60"/>
    </row>
    <row r="10" spans="1:24" ht="14.25" thickBot="1">
      <c r="A10" s="115" t="s">
        <v>137</v>
      </c>
      <c r="B10" s="115"/>
      <c r="C10" s="115"/>
      <c r="D10" s="115"/>
      <c r="E10" s="115"/>
      <c r="F10" s="115"/>
      <c r="G10" s="9"/>
      <c r="I10" s="113">
        <v>24</v>
      </c>
      <c r="J10" s="48"/>
      <c r="O10" s="50"/>
      <c r="P10" s="113">
        <v>28</v>
      </c>
      <c r="R10" s="7"/>
      <c r="S10" s="115" t="s">
        <v>174</v>
      </c>
      <c r="T10" s="115"/>
      <c r="U10" s="115"/>
      <c r="V10" s="115"/>
      <c r="W10" s="115"/>
      <c r="X10" s="115"/>
    </row>
    <row r="11" spans="1:24" ht="14.25" thickTop="1">
      <c r="A11" s="115" t="s">
        <v>138</v>
      </c>
      <c r="B11" s="115"/>
      <c r="C11" s="115"/>
      <c r="D11" s="115"/>
      <c r="E11" s="115"/>
      <c r="F11" s="115"/>
      <c r="I11" s="114"/>
      <c r="J11" s="5"/>
      <c r="K11" s="52"/>
      <c r="N11" s="47"/>
      <c r="O11" s="5"/>
      <c r="P11" s="112"/>
      <c r="S11" s="115" t="s">
        <v>138</v>
      </c>
      <c r="T11" s="115"/>
      <c r="U11" s="115"/>
      <c r="V11" s="115"/>
      <c r="W11" s="115"/>
      <c r="X11" s="115"/>
    </row>
    <row r="12" spans="1:24" ht="6.75" customHeight="1">
      <c r="A12" s="59"/>
      <c r="B12" s="59"/>
      <c r="C12" s="59"/>
      <c r="D12" s="59"/>
      <c r="E12" s="59"/>
      <c r="F12" s="59"/>
      <c r="I12" s="6"/>
      <c r="J12" s="5"/>
      <c r="K12" s="52"/>
      <c r="N12" s="47"/>
      <c r="O12" s="5"/>
      <c r="P12" s="4"/>
      <c r="S12" s="59"/>
      <c r="T12" s="59"/>
      <c r="U12" s="59"/>
      <c r="V12" s="59"/>
      <c r="W12" s="59"/>
      <c r="X12" s="59"/>
    </row>
    <row r="13" spans="1:24" ht="6.75" customHeight="1">
      <c r="A13" s="60"/>
      <c r="B13" s="60"/>
      <c r="C13" s="60"/>
      <c r="D13" s="60"/>
      <c r="E13" s="60"/>
      <c r="F13" s="60"/>
      <c r="I13" s="6"/>
      <c r="J13" s="5"/>
      <c r="K13" s="52"/>
      <c r="N13" s="47"/>
      <c r="O13" s="5"/>
      <c r="P13" s="4"/>
      <c r="S13" s="60"/>
      <c r="T13" s="60"/>
      <c r="U13" s="60"/>
      <c r="V13" s="60"/>
      <c r="W13" s="60"/>
      <c r="X13" s="60"/>
    </row>
    <row r="14" spans="1:24" ht="13.5">
      <c r="A14" s="115" t="s">
        <v>139</v>
      </c>
      <c r="B14" s="115"/>
      <c r="C14" s="115"/>
      <c r="D14" s="115"/>
      <c r="E14" s="115"/>
      <c r="F14" s="115"/>
      <c r="I14" s="6"/>
      <c r="J14" s="5"/>
      <c r="K14" s="52"/>
      <c r="N14" s="47"/>
      <c r="O14" s="5"/>
      <c r="P14" s="4"/>
      <c r="S14" s="115" t="s">
        <v>175</v>
      </c>
      <c r="T14" s="115"/>
      <c r="U14" s="115"/>
      <c r="V14" s="115"/>
      <c r="W14" s="115"/>
      <c r="X14" s="115"/>
    </row>
    <row r="15" spans="1:24" ht="13.5">
      <c r="A15" s="115" t="s">
        <v>140</v>
      </c>
      <c r="B15" s="115"/>
      <c r="C15" s="115"/>
      <c r="D15" s="115"/>
      <c r="E15" s="115"/>
      <c r="F15" s="115"/>
      <c r="G15" s="2"/>
      <c r="H15" s="3"/>
      <c r="I15" s="6"/>
      <c r="J15" s="5"/>
      <c r="K15" s="52"/>
      <c r="N15" s="47"/>
      <c r="O15" s="5"/>
      <c r="P15" s="4"/>
      <c r="Q15" s="1"/>
      <c r="R15" s="2"/>
      <c r="S15" s="115" t="s">
        <v>168</v>
      </c>
      <c r="T15" s="115"/>
      <c r="U15" s="115"/>
      <c r="V15" s="115"/>
      <c r="W15" s="115"/>
      <c r="X15" s="115"/>
    </row>
    <row r="16" spans="1:24" ht="6.75" customHeight="1" thickBot="1">
      <c r="A16" s="59"/>
      <c r="B16" s="59"/>
      <c r="C16" s="59"/>
      <c r="D16" s="59"/>
      <c r="E16" s="59"/>
      <c r="F16" s="59"/>
      <c r="G16" s="5"/>
      <c r="H16" s="114">
        <v>9</v>
      </c>
      <c r="I16" s="6"/>
      <c r="J16" s="5"/>
      <c r="K16" s="52"/>
      <c r="N16" s="47"/>
      <c r="O16" s="5"/>
      <c r="P16" s="4"/>
      <c r="Q16" s="92">
        <v>17</v>
      </c>
      <c r="R16" s="5"/>
      <c r="S16" s="59"/>
      <c r="T16" s="59"/>
      <c r="U16" s="59"/>
      <c r="V16" s="59"/>
      <c r="W16" s="59"/>
      <c r="X16" s="59"/>
    </row>
    <row r="17" spans="1:24" ht="6.75" customHeight="1" thickTop="1">
      <c r="A17" s="60"/>
      <c r="B17" s="60"/>
      <c r="C17" s="60"/>
      <c r="D17" s="60"/>
      <c r="E17" s="60"/>
      <c r="F17" s="60"/>
      <c r="G17" s="5"/>
      <c r="H17" s="113"/>
      <c r="I17" s="51"/>
      <c r="J17" s="5"/>
      <c r="K17" s="52"/>
      <c r="N17" s="47"/>
      <c r="O17" s="5"/>
      <c r="P17" s="46"/>
      <c r="Q17" s="93"/>
      <c r="R17" s="5"/>
      <c r="S17" s="60"/>
      <c r="T17" s="60"/>
      <c r="U17" s="60"/>
      <c r="V17" s="60"/>
      <c r="W17" s="60"/>
      <c r="X17" s="60"/>
    </row>
    <row r="18" spans="1:24" ht="14.25" thickBot="1">
      <c r="A18" s="115" t="s">
        <v>141</v>
      </c>
      <c r="B18" s="115"/>
      <c r="C18" s="115"/>
      <c r="D18" s="115"/>
      <c r="E18" s="115"/>
      <c r="F18" s="115"/>
      <c r="G18" s="54"/>
      <c r="H18" s="50"/>
      <c r="J18" s="5"/>
      <c r="K18" s="52"/>
      <c r="N18" s="47"/>
      <c r="O18" s="5"/>
      <c r="P18" s="47"/>
      <c r="Q18" s="48"/>
      <c r="R18" s="54"/>
      <c r="S18" s="115" t="s">
        <v>176</v>
      </c>
      <c r="T18" s="115"/>
      <c r="U18" s="115"/>
      <c r="V18" s="115"/>
      <c r="W18" s="115"/>
      <c r="X18" s="115"/>
    </row>
    <row r="19" spans="1:24" ht="14.25" thickTop="1">
      <c r="A19" s="115" t="s">
        <v>161</v>
      </c>
      <c r="B19" s="115"/>
      <c r="C19" s="115"/>
      <c r="D19" s="115"/>
      <c r="E19" s="115"/>
      <c r="F19" s="115"/>
      <c r="J19" s="5"/>
      <c r="K19" s="52"/>
      <c r="N19" s="47"/>
      <c r="O19" s="5"/>
      <c r="S19" s="115" t="s">
        <v>145</v>
      </c>
      <c r="T19" s="115"/>
      <c r="U19" s="115"/>
      <c r="V19" s="115"/>
      <c r="W19" s="115"/>
      <c r="X19" s="115"/>
    </row>
    <row r="20" spans="1:24" ht="6.75" customHeight="1" thickBot="1">
      <c r="A20" s="59"/>
      <c r="B20" s="59"/>
      <c r="C20" s="59"/>
      <c r="D20" s="59"/>
      <c r="E20" s="59"/>
      <c r="F20" s="59"/>
      <c r="J20" s="93">
        <v>32</v>
      </c>
      <c r="K20" s="48"/>
      <c r="N20" s="50"/>
      <c r="O20" s="93">
        <v>34</v>
      </c>
      <c r="S20" s="59"/>
      <c r="T20" s="59"/>
      <c r="U20" s="59"/>
      <c r="V20" s="59"/>
      <c r="W20" s="59"/>
      <c r="X20" s="59"/>
    </row>
    <row r="21" spans="1:24" ht="6.75" customHeight="1" thickTop="1">
      <c r="A21" s="60"/>
      <c r="B21" s="60"/>
      <c r="C21" s="60"/>
      <c r="D21" s="60"/>
      <c r="E21" s="60"/>
      <c r="F21" s="60"/>
      <c r="J21" s="94"/>
      <c r="K21" s="6"/>
      <c r="N21" s="4"/>
      <c r="O21" s="92"/>
      <c r="S21" s="60"/>
      <c r="T21" s="60"/>
      <c r="U21" s="60"/>
      <c r="V21" s="60"/>
      <c r="W21" s="60"/>
      <c r="X21" s="60"/>
    </row>
    <row r="22" spans="1:24" ht="14.25" thickBot="1">
      <c r="A22" s="115" t="s">
        <v>142</v>
      </c>
      <c r="B22" s="115"/>
      <c r="C22" s="115"/>
      <c r="D22" s="115"/>
      <c r="E22" s="115"/>
      <c r="F22" s="115"/>
      <c r="J22" s="6"/>
      <c r="K22" s="6"/>
      <c r="N22" s="4"/>
      <c r="O22" s="4"/>
      <c r="S22" s="115" t="s">
        <v>177</v>
      </c>
      <c r="T22" s="115"/>
      <c r="U22" s="115"/>
      <c r="V22" s="115"/>
      <c r="W22" s="115"/>
      <c r="X22" s="115"/>
    </row>
    <row r="23" spans="1:24" ht="14.25" thickTop="1">
      <c r="A23" s="115" t="s">
        <v>162</v>
      </c>
      <c r="B23" s="115"/>
      <c r="C23" s="115"/>
      <c r="D23" s="115"/>
      <c r="E23" s="115"/>
      <c r="F23" s="115"/>
      <c r="G23" s="53"/>
      <c r="H23" s="46"/>
      <c r="J23" s="6"/>
      <c r="K23" s="6"/>
      <c r="N23" s="4"/>
      <c r="O23" s="4"/>
      <c r="Q23" s="1"/>
      <c r="R23" s="2"/>
      <c r="S23" s="115" t="s">
        <v>140</v>
      </c>
      <c r="T23" s="115"/>
      <c r="U23" s="115"/>
      <c r="V23" s="115"/>
      <c r="W23" s="115"/>
      <c r="X23" s="115"/>
    </row>
    <row r="24" spans="1:24" ht="6.75" customHeight="1" thickBot="1">
      <c r="A24" s="59"/>
      <c r="B24" s="59"/>
      <c r="C24" s="59"/>
      <c r="D24" s="59"/>
      <c r="E24" s="59"/>
      <c r="F24" s="59"/>
      <c r="G24" s="5"/>
      <c r="H24" s="114">
        <v>10</v>
      </c>
      <c r="I24" s="48"/>
      <c r="J24" s="6"/>
      <c r="K24" s="6"/>
      <c r="N24" s="4"/>
      <c r="O24" s="4"/>
      <c r="Q24" s="92">
        <v>18</v>
      </c>
      <c r="R24" s="5"/>
      <c r="S24" s="59"/>
      <c r="T24" s="59"/>
      <c r="U24" s="59"/>
      <c r="V24" s="59"/>
      <c r="W24" s="59"/>
      <c r="X24" s="59"/>
    </row>
    <row r="25" spans="1:24" ht="6.75" customHeight="1" thickTop="1">
      <c r="A25" s="60"/>
      <c r="B25" s="60"/>
      <c r="C25" s="60"/>
      <c r="D25" s="60"/>
      <c r="E25" s="60"/>
      <c r="F25" s="60"/>
      <c r="G25" s="5"/>
      <c r="H25" s="114"/>
      <c r="I25" s="3"/>
      <c r="J25" s="6"/>
      <c r="K25" s="6"/>
      <c r="N25" s="4"/>
      <c r="O25" s="4"/>
      <c r="P25" s="66"/>
      <c r="Q25" s="93"/>
      <c r="R25" s="5"/>
      <c r="S25" s="60"/>
      <c r="T25" s="60"/>
      <c r="U25" s="60"/>
      <c r="V25" s="60"/>
      <c r="W25" s="60"/>
      <c r="X25" s="60"/>
    </row>
    <row r="26" spans="1:24" ht="14.25" thickBot="1">
      <c r="A26" s="115" t="s">
        <v>143</v>
      </c>
      <c r="B26" s="115"/>
      <c r="C26" s="115"/>
      <c r="D26" s="115"/>
      <c r="E26" s="115"/>
      <c r="F26" s="115"/>
      <c r="G26" s="8"/>
      <c r="H26" s="9"/>
      <c r="I26" s="6"/>
      <c r="J26" s="6"/>
      <c r="K26" s="6"/>
      <c r="N26" s="4"/>
      <c r="O26" s="4"/>
      <c r="P26" s="4"/>
      <c r="Q26" s="48"/>
      <c r="R26" s="54"/>
      <c r="S26" s="115" t="s">
        <v>178</v>
      </c>
      <c r="T26" s="115"/>
      <c r="U26" s="115"/>
      <c r="V26" s="115"/>
      <c r="W26" s="115"/>
      <c r="X26" s="115"/>
    </row>
    <row r="27" spans="1:24" ht="14.25" thickTop="1">
      <c r="A27" s="115" t="s">
        <v>163</v>
      </c>
      <c r="B27" s="115"/>
      <c r="C27" s="115"/>
      <c r="D27" s="115"/>
      <c r="E27" s="115"/>
      <c r="F27" s="115"/>
      <c r="I27" s="6"/>
      <c r="J27" s="6"/>
      <c r="K27" s="6"/>
      <c r="N27" s="4"/>
      <c r="O27" s="4"/>
      <c r="P27" s="4"/>
      <c r="S27" s="115" t="s">
        <v>166</v>
      </c>
      <c r="T27" s="115"/>
      <c r="U27" s="115"/>
      <c r="V27" s="115"/>
      <c r="W27" s="115"/>
      <c r="X27" s="115"/>
    </row>
    <row r="28" spans="1:24" ht="6.75" customHeight="1" thickBot="1">
      <c r="A28" s="59"/>
      <c r="B28" s="59"/>
      <c r="C28" s="59"/>
      <c r="D28" s="59"/>
      <c r="E28" s="59"/>
      <c r="F28" s="59"/>
      <c r="I28" s="94">
        <v>25</v>
      </c>
      <c r="J28" s="6"/>
      <c r="K28" s="6"/>
      <c r="N28" s="4"/>
      <c r="O28" s="4"/>
      <c r="P28" s="4"/>
      <c r="S28" s="59"/>
      <c r="T28" s="59"/>
      <c r="U28" s="59"/>
      <c r="V28" s="59"/>
      <c r="W28" s="59"/>
      <c r="X28" s="59"/>
    </row>
    <row r="29" spans="1:24" ht="6.75" customHeight="1" thickTop="1">
      <c r="A29" s="60"/>
      <c r="B29" s="60"/>
      <c r="C29" s="60"/>
      <c r="D29" s="60"/>
      <c r="E29" s="60"/>
      <c r="F29" s="60"/>
      <c r="I29" s="93"/>
      <c r="J29" s="51"/>
      <c r="K29" s="6"/>
      <c r="N29" s="4"/>
      <c r="O29" s="4"/>
      <c r="P29" s="4"/>
      <c r="S29" s="60"/>
      <c r="T29" s="60"/>
      <c r="U29" s="60"/>
      <c r="V29" s="60"/>
      <c r="W29" s="60"/>
      <c r="X29" s="60"/>
    </row>
    <row r="30" spans="1:24" ht="14.25" thickBot="1">
      <c r="A30" s="115" t="s">
        <v>144</v>
      </c>
      <c r="B30" s="115"/>
      <c r="C30" s="115"/>
      <c r="D30" s="115"/>
      <c r="E30" s="115"/>
      <c r="F30" s="115"/>
      <c r="I30" s="5"/>
      <c r="J30" s="52"/>
      <c r="K30" s="6"/>
      <c r="N30" s="4"/>
      <c r="O30" s="4"/>
      <c r="P30" s="112">
        <v>29</v>
      </c>
      <c r="S30" s="115" t="s">
        <v>179</v>
      </c>
      <c r="T30" s="115"/>
      <c r="U30" s="115"/>
      <c r="V30" s="115"/>
      <c r="W30" s="115"/>
      <c r="X30" s="115"/>
    </row>
    <row r="31" spans="1:24" ht="14.25" thickTop="1">
      <c r="A31" s="115" t="s">
        <v>145</v>
      </c>
      <c r="B31" s="115"/>
      <c r="C31" s="115"/>
      <c r="D31" s="115"/>
      <c r="E31" s="115"/>
      <c r="F31" s="115"/>
      <c r="G31" s="2"/>
      <c r="H31" s="3"/>
      <c r="I31" s="5"/>
      <c r="J31" s="52"/>
      <c r="K31" s="6"/>
      <c r="N31" s="4"/>
      <c r="O31" s="46"/>
      <c r="P31" s="113"/>
      <c r="R31" s="1"/>
      <c r="S31" s="115" t="s">
        <v>180</v>
      </c>
      <c r="T31" s="115"/>
      <c r="U31" s="115"/>
      <c r="V31" s="115"/>
      <c r="W31" s="115"/>
      <c r="X31" s="115"/>
    </row>
    <row r="32" spans="1:24" ht="6.75" customHeight="1" thickBot="1">
      <c r="A32" s="59"/>
      <c r="B32" s="59"/>
      <c r="C32" s="59"/>
      <c r="D32" s="59"/>
      <c r="E32" s="59"/>
      <c r="F32" s="59"/>
      <c r="G32" s="5"/>
      <c r="H32" s="114">
        <v>11</v>
      </c>
      <c r="I32" s="8"/>
      <c r="J32" s="52"/>
      <c r="K32" s="6"/>
      <c r="N32" s="4"/>
      <c r="O32" s="47"/>
      <c r="P32" s="5"/>
      <c r="R32" s="92">
        <v>5</v>
      </c>
      <c r="S32" s="59"/>
      <c r="T32" s="59"/>
      <c r="U32" s="59"/>
      <c r="V32" s="59"/>
      <c r="W32" s="59"/>
      <c r="X32" s="59"/>
    </row>
    <row r="33" spans="1:24" ht="6.75" customHeight="1" thickTop="1">
      <c r="A33" s="60"/>
      <c r="B33" s="60"/>
      <c r="C33" s="60"/>
      <c r="D33" s="60"/>
      <c r="E33" s="60"/>
      <c r="F33" s="60"/>
      <c r="G33" s="5"/>
      <c r="H33" s="114"/>
      <c r="I33" s="51"/>
      <c r="K33" s="6"/>
      <c r="N33" s="4"/>
      <c r="O33" s="47"/>
      <c r="P33" s="5"/>
      <c r="Q33" s="64"/>
      <c r="R33" s="93"/>
      <c r="S33" s="60"/>
      <c r="T33" s="60"/>
      <c r="U33" s="60"/>
      <c r="V33" s="60"/>
      <c r="W33" s="60"/>
      <c r="X33" s="60"/>
    </row>
    <row r="34" spans="1:24" ht="14.25" thickBot="1">
      <c r="A34" s="115" t="s">
        <v>146</v>
      </c>
      <c r="B34" s="115"/>
      <c r="C34" s="115"/>
      <c r="D34" s="115"/>
      <c r="E34" s="115"/>
      <c r="F34" s="115"/>
      <c r="G34" s="54"/>
      <c r="H34" s="50"/>
      <c r="K34" s="6"/>
      <c r="N34" s="4"/>
      <c r="P34" s="65"/>
      <c r="Q34" s="5"/>
      <c r="R34" s="48"/>
      <c r="S34" s="115" t="s">
        <v>181</v>
      </c>
      <c r="T34" s="115"/>
      <c r="U34" s="115"/>
      <c r="V34" s="115"/>
      <c r="W34" s="115"/>
      <c r="X34" s="115"/>
    </row>
    <row r="35" spans="1:24" ht="15" thickBot="1" thickTop="1">
      <c r="A35" s="115" t="s">
        <v>164</v>
      </c>
      <c r="B35" s="115"/>
      <c r="C35" s="115"/>
      <c r="D35" s="115"/>
      <c r="E35" s="115"/>
      <c r="F35" s="115"/>
      <c r="K35" s="6"/>
      <c r="N35" s="4"/>
      <c r="P35" s="63"/>
      <c r="Q35" s="113">
        <v>19</v>
      </c>
      <c r="S35" s="115" t="s">
        <v>150</v>
      </c>
      <c r="T35" s="115"/>
      <c r="U35" s="115"/>
      <c r="V35" s="115"/>
      <c r="W35" s="115"/>
      <c r="X35" s="115"/>
    </row>
    <row r="36" spans="1:24" ht="6.75" customHeight="1" thickTop="1">
      <c r="A36" s="59"/>
      <c r="B36" s="59"/>
      <c r="C36" s="59"/>
      <c r="D36" s="59"/>
      <c r="E36" s="59"/>
      <c r="F36" s="59"/>
      <c r="K36" s="6"/>
      <c r="N36" s="4"/>
      <c r="Q36" s="112"/>
      <c r="S36" s="59"/>
      <c r="T36" s="59"/>
      <c r="U36" s="59"/>
      <c r="V36" s="59"/>
      <c r="W36" s="59"/>
      <c r="X36" s="59"/>
    </row>
    <row r="37" spans="1:24" ht="6.75" customHeight="1">
      <c r="A37" s="60"/>
      <c r="B37" s="60"/>
      <c r="C37" s="60"/>
      <c r="D37" s="60"/>
      <c r="E37" s="60"/>
      <c r="F37" s="60"/>
      <c r="K37" s="6"/>
      <c r="N37" s="4"/>
      <c r="Q37" s="112"/>
      <c r="S37" s="60"/>
      <c r="T37" s="60"/>
      <c r="U37" s="60"/>
      <c r="V37" s="60"/>
      <c r="W37" s="60"/>
      <c r="X37" s="60"/>
    </row>
    <row r="38" spans="1:24" ht="13.5">
      <c r="A38" s="60"/>
      <c r="B38" s="60"/>
      <c r="C38" s="60"/>
      <c r="D38" s="60"/>
      <c r="E38" s="60"/>
      <c r="F38" s="60"/>
      <c r="K38" s="6"/>
      <c r="L38" s="110" t="s">
        <v>12</v>
      </c>
      <c r="M38" s="110"/>
      <c r="N38" s="4"/>
      <c r="Q38" s="7"/>
      <c r="R38" s="8"/>
      <c r="S38" s="115" t="s">
        <v>182</v>
      </c>
      <c r="T38" s="115"/>
      <c r="U38" s="115"/>
      <c r="V38" s="115"/>
      <c r="W38" s="115"/>
      <c r="X38" s="115"/>
    </row>
    <row r="39" spans="1:24" ht="14.25" thickBot="1">
      <c r="A39" s="60"/>
      <c r="B39" s="60"/>
      <c r="C39" s="60"/>
      <c r="D39" s="60"/>
      <c r="E39" s="60"/>
      <c r="F39" s="60"/>
      <c r="K39" s="114">
        <v>36</v>
      </c>
      <c r="L39" s="7"/>
      <c r="M39" s="61"/>
      <c r="N39" s="112">
        <v>37</v>
      </c>
      <c r="S39" s="115" t="s">
        <v>166</v>
      </c>
      <c r="T39" s="115"/>
      <c r="U39" s="115"/>
      <c r="V39" s="115"/>
      <c r="W39" s="115"/>
      <c r="X39" s="115"/>
    </row>
    <row r="40" spans="1:24" ht="14.25" thickTop="1">
      <c r="A40" s="60"/>
      <c r="B40" s="60"/>
      <c r="C40" s="60"/>
      <c r="D40" s="60"/>
      <c r="E40" s="60"/>
      <c r="F40" s="60"/>
      <c r="K40" s="113"/>
      <c r="L40" s="116">
        <v>38</v>
      </c>
      <c r="M40" s="117"/>
      <c r="N40" s="113"/>
      <c r="S40" s="60"/>
      <c r="T40" s="60"/>
      <c r="U40" s="60"/>
      <c r="V40" s="60"/>
      <c r="W40" s="60"/>
      <c r="X40" s="60"/>
    </row>
    <row r="41" spans="1:24" ht="14.25" thickBot="1">
      <c r="A41" s="115" t="s">
        <v>147</v>
      </c>
      <c r="B41" s="115"/>
      <c r="C41" s="115"/>
      <c r="D41" s="115"/>
      <c r="E41" s="115"/>
      <c r="F41" s="115"/>
      <c r="K41" s="5"/>
      <c r="L41" s="52"/>
      <c r="M41" s="47"/>
      <c r="N41" s="5"/>
      <c r="S41" s="115" t="s">
        <v>183</v>
      </c>
      <c r="T41" s="115"/>
      <c r="U41" s="115"/>
      <c r="V41" s="115"/>
      <c r="W41" s="115"/>
      <c r="X41" s="115"/>
    </row>
    <row r="42" spans="1:24" ht="14.25" thickTop="1">
      <c r="A42" s="115" t="s">
        <v>165</v>
      </c>
      <c r="B42" s="115"/>
      <c r="C42" s="115"/>
      <c r="D42" s="115"/>
      <c r="E42" s="115"/>
      <c r="F42" s="115"/>
      <c r="G42" s="2"/>
      <c r="H42" s="3"/>
      <c r="K42" s="5"/>
      <c r="L42" s="52"/>
      <c r="M42" s="47"/>
      <c r="N42" s="5"/>
      <c r="Q42" s="51"/>
      <c r="R42" s="53"/>
      <c r="S42" s="115" t="s">
        <v>165</v>
      </c>
      <c r="T42" s="115"/>
      <c r="U42" s="115"/>
      <c r="V42" s="115"/>
      <c r="W42" s="115"/>
      <c r="X42" s="115"/>
    </row>
    <row r="43" spans="1:24" ht="6.75" customHeight="1">
      <c r="A43" s="59"/>
      <c r="B43" s="59"/>
      <c r="C43" s="59"/>
      <c r="D43" s="59"/>
      <c r="E43" s="59"/>
      <c r="F43" s="59"/>
      <c r="G43" s="5"/>
      <c r="H43" s="114">
        <v>12</v>
      </c>
      <c r="K43" s="5"/>
      <c r="L43" s="52"/>
      <c r="M43" s="47"/>
      <c r="N43" s="5"/>
      <c r="P43" s="47"/>
      <c r="Q43" s="113">
        <v>20</v>
      </c>
      <c r="R43" s="5"/>
      <c r="S43" s="59"/>
      <c r="T43" s="59"/>
      <c r="U43" s="59"/>
      <c r="V43" s="59"/>
      <c r="W43" s="59"/>
      <c r="X43" s="59"/>
    </row>
    <row r="44" spans="1:24" ht="6.75" customHeight="1" thickBot="1">
      <c r="A44" s="60"/>
      <c r="B44" s="60"/>
      <c r="C44" s="60"/>
      <c r="D44" s="60"/>
      <c r="E44" s="60"/>
      <c r="F44" s="60"/>
      <c r="G44" s="5"/>
      <c r="H44" s="114"/>
      <c r="K44" s="5"/>
      <c r="L44" s="52"/>
      <c r="M44" s="47"/>
      <c r="N44" s="5"/>
      <c r="P44" s="50"/>
      <c r="Q44" s="113"/>
      <c r="R44" s="5"/>
      <c r="S44" s="60"/>
      <c r="T44" s="60"/>
      <c r="U44" s="60"/>
      <c r="V44" s="60"/>
      <c r="W44" s="60"/>
      <c r="X44" s="60"/>
    </row>
    <row r="45" spans="1:24" ht="14.25" thickTop="1">
      <c r="A45" s="115" t="s">
        <v>148</v>
      </c>
      <c r="B45" s="115"/>
      <c r="C45" s="115"/>
      <c r="D45" s="115"/>
      <c r="E45" s="115"/>
      <c r="F45" s="115"/>
      <c r="G45" s="5"/>
      <c r="H45" s="113"/>
      <c r="I45" s="67"/>
      <c r="K45" s="5"/>
      <c r="L45" s="52"/>
      <c r="M45" s="47"/>
      <c r="N45" s="5"/>
      <c r="P45" s="4"/>
      <c r="Q45" s="112"/>
      <c r="R45" s="5"/>
      <c r="S45" s="115" t="s">
        <v>184</v>
      </c>
      <c r="T45" s="115"/>
      <c r="U45" s="115"/>
      <c r="V45" s="115"/>
      <c r="W45" s="115"/>
      <c r="X45" s="115"/>
    </row>
    <row r="46" spans="1:24" ht="13.5">
      <c r="A46" s="115" t="s">
        <v>138</v>
      </c>
      <c r="B46" s="115"/>
      <c r="C46" s="115"/>
      <c r="D46" s="115"/>
      <c r="E46" s="115"/>
      <c r="F46" s="115"/>
      <c r="G46" s="3"/>
      <c r="H46" s="4"/>
      <c r="I46" s="68"/>
      <c r="K46" s="5"/>
      <c r="L46" s="52"/>
      <c r="M46" s="47"/>
      <c r="N46" s="5"/>
      <c r="P46" s="4"/>
      <c r="Q46" s="35"/>
      <c r="R46" s="1"/>
      <c r="S46" s="115" t="s">
        <v>138</v>
      </c>
      <c r="T46" s="115"/>
      <c r="U46" s="115"/>
      <c r="V46" s="115"/>
      <c r="W46" s="115"/>
      <c r="X46" s="115"/>
    </row>
    <row r="47" spans="1:24" ht="6.75" customHeight="1" thickBot="1">
      <c r="A47" s="59"/>
      <c r="B47" s="59"/>
      <c r="C47" s="59"/>
      <c r="D47" s="59"/>
      <c r="E47" s="59"/>
      <c r="F47" s="59"/>
      <c r="G47" s="94">
        <v>2</v>
      </c>
      <c r="H47" s="4"/>
      <c r="I47" s="68"/>
      <c r="K47" s="5"/>
      <c r="L47" s="52"/>
      <c r="M47" s="47"/>
      <c r="N47" s="5"/>
      <c r="P47" s="4"/>
      <c r="Q47" s="35"/>
      <c r="R47" s="112">
        <v>6</v>
      </c>
      <c r="S47" s="59"/>
      <c r="T47" s="59"/>
      <c r="U47" s="59"/>
      <c r="V47" s="59"/>
      <c r="W47" s="59"/>
      <c r="X47" s="59"/>
    </row>
    <row r="48" spans="1:24" ht="6.75" customHeight="1" thickTop="1">
      <c r="A48" s="60"/>
      <c r="B48" s="60"/>
      <c r="C48" s="60"/>
      <c r="D48" s="60"/>
      <c r="E48" s="60"/>
      <c r="F48" s="60"/>
      <c r="G48" s="93"/>
      <c r="H48" s="51"/>
      <c r="I48" s="6"/>
      <c r="K48" s="5"/>
      <c r="L48" s="52"/>
      <c r="M48" s="47"/>
      <c r="N48" s="5"/>
      <c r="P48" s="4"/>
      <c r="Q48" s="46"/>
      <c r="R48" s="113"/>
      <c r="S48" s="60"/>
      <c r="T48" s="60"/>
      <c r="U48" s="60"/>
      <c r="V48" s="60"/>
      <c r="W48" s="60"/>
      <c r="X48" s="60"/>
    </row>
    <row r="49" spans="1:24" ht="14.25" thickBot="1">
      <c r="A49" s="115" t="s">
        <v>149</v>
      </c>
      <c r="B49" s="115"/>
      <c r="C49" s="115"/>
      <c r="D49" s="115"/>
      <c r="E49" s="115"/>
      <c r="F49" s="115"/>
      <c r="G49" s="50"/>
      <c r="I49" s="114">
        <v>26</v>
      </c>
      <c r="K49" s="5"/>
      <c r="L49" s="52"/>
      <c r="M49" s="47"/>
      <c r="N49" s="5"/>
      <c r="P49" s="112">
        <v>30</v>
      </c>
      <c r="R49" s="48"/>
      <c r="S49" s="115" t="s">
        <v>185</v>
      </c>
      <c r="T49" s="115"/>
      <c r="U49" s="115"/>
      <c r="V49" s="115"/>
      <c r="W49" s="115"/>
      <c r="X49" s="115"/>
    </row>
    <row r="50" spans="1:24" ht="14.25" thickTop="1">
      <c r="A50" s="115" t="s">
        <v>150</v>
      </c>
      <c r="B50" s="115"/>
      <c r="C50" s="115"/>
      <c r="D50" s="115"/>
      <c r="E50" s="115"/>
      <c r="F50" s="115"/>
      <c r="I50" s="113"/>
      <c r="J50" s="67"/>
      <c r="K50" s="5"/>
      <c r="L50" s="52"/>
      <c r="M50" s="47"/>
      <c r="N50" s="5"/>
      <c r="O50" s="66"/>
      <c r="P50" s="113"/>
      <c r="S50" s="115" t="s">
        <v>136</v>
      </c>
      <c r="T50" s="115"/>
      <c r="U50" s="115"/>
      <c r="V50" s="115"/>
      <c r="W50" s="115"/>
      <c r="X50" s="115"/>
    </row>
    <row r="51" spans="1:24" ht="6.75" customHeight="1">
      <c r="A51" s="59"/>
      <c r="B51" s="59"/>
      <c r="C51" s="59"/>
      <c r="D51" s="59"/>
      <c r="E51" s="59"/>
      <c r="F51" s="59"/>
      <c r="I51" s="5"/>
      <c r="J51" s="68"/>
      <c r="K51" s="5"/>
      <c r="L51" s="52"/>
      <c r="M51" s="47"/>
      <c r="N51" s="5"/>
      <c r="O51" s="69"/>
      <c r="P51" s="5"/>
      <c r="S51" s="59"/>
      <c r="T51" s="59"/>
      <c r="U51" s="59"/>
      <c r="V51" s="59"/>
      <c r="W51" s="59"/>
      <c r="X51" s="59"/>
    </row>
    <row r="52" spans="1:24" ht="6.75" customHeight="1">
      <c r="A52" s="60"/>
      <c r="B52" s="60"/>
      <c r="C52" s="60"/>
      <c r="D52" s="60"/>
      <c r="E52" s="60"/>
      <c r="F52" s="60"/>
      <c r="I52" s="5"/>
      <c r="J52" s="68"/>
      <c r="K52" s="5"/>
      <c r="L52" s="52"/>
      <c r="M52" s="47"/>
      <c r="N52" s="5"/>
      <c r="O52" s="69"/>
      <c r="P52" s="5"/>
      <c r="S52" s="60"/>
      <c r="T52" s="60"/>
      <c r="U52" s="60"/>
      <c r="V52" s="60"/>
      <c r="W52" s="60"/>
      <c r="X52" s="60"/>
    </row>
    <row r="53" spans="1:24" ht="14.25" thickBot="1">
      <c r="A53" s="115" t="s">
        <v>151</v>
      </c>
      <c r="B53" s="115"/>
      <c r="C53" s="115"/>
      <c r="D53" s="115"/>
      <c r="E53" s="115"/>
      <c r="F53" s="115"/>
      <c r="I53" s="5"/>
      <c r="J53" s="68"/>
      <c r="K53" s="5"/>
      <c r="L53" s="52"/>
      <c r="M53" s="47"/>
      <c r="N53" s="5"/>
      <c r="O53" s="69"/>
      <c r="P53" s="5"/>
      <c r="S53" s="115" t="s">
        <v>186</v>
      </c>
      <c r="T53" s="115"/>
      <c r="U53" s="115"/>
      <c r="V53" s="115"/>
      <c r="W53" s="115"/>
      <c r="X53" s="115"/>
    </row>
    <row r="54" spans="1:24" ht="14.25" thickTop="1">
      <c r="A54" s="115" t="s">
        <v>152</v>
      </c>
      <c r="B54" s="115"/>
      <c r="C54" s="115"/>
      <c r="D54" s="115"/>
      <c r="E54" s="115"/>
      <c r="F54" s="115"/>
      <c r="G54" s="53"/>
      <c r="H54" s="46"/>
      <c r="I54" s="5"/>
      <c r="J54" s="68"/>
      <c r="K54" s="5"/>
      <c r="L54" s="52"/>
      <c r="M54" s="47"/>
      <c r="N54" s="5"/>
      <c r="O54" s="69"/>
      <c r="P54" s="5"/>
      <c r="Q54" s="51"/>
      <c r="R54" s="53"/>
      <c r="S54" s="115" t="s">
        <v>187</v>
      </c>
      <c r="T54" s="115"/>
      <c r="U54" s="115"/>
      <c r="V54" s="115"/>
      <c r="W54" s="115"/>
      <c r="X54" s="115"/>
    </row>
    <row r="55" spans="1:24" ht="6.75" customHeight="1" thickBot="1">
      <c r="A55" s="59"/>
      <c r="B55" s="59"/>
      <c r="C55" s="59"/>
      <c r="D55" s="59"/>
      <c r="E55" s="59"/>
      <c r="F55" s="59"/>
      <c r="G55" s="5"/>
      <c r="H55" s="113">
        <v>13</v>
      </c>
      <c r="I55" s="63"/>
      <c r="J55" s="6"/>
      <c r="K55" s="5"/>
      <c r="L55" s="52"/>
      <c r="M55" s="47"/>
      <c r="N55" s="5"/>
      <c r="O55" s="4"/>
      <c r="P55" s="63"/>
      <c r="Q55" s="93">
        <v>21</v>
      </c>
      <c r="R55" s="5"/>
      <c r="S55" s="59"/>
      <c r="T55" s="59"/>
      <c r="U55" s="59"/>
      <c r="V55" s="59"/>
      <c r="W55" s="59"/>
      <c r="X55" s="59"/>
    </row>
    <row r="56" spans="1:24" ht="6.75" customHeight="1" thickTop="1">
      <c r="A56" s="60"/>
      <c r="B56" s="60"/>
      <c r="C56" s="60"/>
      <c r="D56" s="60"/>
      <c r="E56" s="60"/>
      <c r="F56" s="60"/>
      <c r="G56" s="5"/>
      <c r="H56" s="114"/>
      <c r="J56" s="6"/>
      <c r="K56" s="5"/>
      <c r="L56" s="52"/>
      <c r="M56" s="47"/>
      <c r="N56" s="5"/>
      <c r="O56" s="4"/>
      <c r="Q56" s="92"/>
      <c r="R56" s="5"/>
      <c r="S56" s="60"/>
      <c r="T56" s="60"/>
      <c r="U56" s="60"/>
      <c r="V56" s="60"/>
      <c r="W56" s="60"/>
      <c r="X56" s="60"/>
    </row>
    <row r="57" spans="1:24" ht="13.5">
      <c r="A57" s="115" t="s">
        <v>153</v>
      </c>
      <c r="B57" s="115"/>
      <c r="C57" s="115"/>
      <c r="D57" s="115"/>
      <c r="E57" s="115"/>
      <c r="F57" s="115"/>
      <c r="G57" s="8"/>
      <c r="H57" s="9"/>
      <c r="J57" s="6"/>
      <c r="K57" s="5"/>
      <c r="L57" s="52"/>
      <c r="M57" s="47"/>
      <c r="N57" s="5"/>
      <c r="O57" s="4"/>
      <c r="Q57" s="7"/>
      <c r="R57" s="8"/>
      <c r="S57" s="115" t="s">
        <v>188</v>
      </c>
      <c r="T57" s="115"/>
      <c r="U57" s="115"/>
      <c r="V57" s="115"/>
      <c r="W57" s="115"/>
      <c r="X57" s="115"/>
    </row>
    <row r="58" spans="1:24" ht="13.5">
      <c r="A58" s="115" t="s">
        <v>140</v>
      </c>
      <c r="B58" s="115"/>
      <c r="C58" s="115"/>
      <c r="D58" s="115"/>
      <c r="E58" s="115"/>
      <c r="F58" s="115"/>
      <c r="J58" s="6"/>
      <c r="K58" s="5"/>
      <c r="L58" s="52"/>
      <c r="M58" s="47"/>
      <c r="N58" s="5"/>
      <c r="O58" s="4"/>
      <c r="S58" s="115" t="s">
        <v>168</v>
      </c>
      <c r="T58" s="115"/>
      <c r="U58" s="115"/>
      <c r="V58" s="115"/>
      <c r="W58" s="115"/>
      <c r="X58" s="115"/>
    </row>
    <row r="59" spans="1:24" ht="6.75" customHeight="1" thickBot="1">
      <c r="A59" s="59"/>
      <c r="B59" s="59"/>
      <c r="C59" s="59"/>
      <c r="D59" s="59"/>
      <c r="E59" s="59"/>
      <c r="F59" s="59"/>
      <c r="J59" s="94">
        <v>33</v>
      </c>
      <c r="K59" s="5"/>
      <c r="L59" s="52"/>
      <c r="M59" s="47"/>
      <c r="N59" s="5"/>
      <c r="O59" s="92">
        <v>35</v>
      </c>
      <c r="S59" s="59"/>
      <c r="T59" s="59"/>
      <c r="U59" s="59"/>
      <c r="V59" s="59"/>
      <c r="W59" s="59"/>
      <c r="X59" s="59"/>
    </row>
    <row r="60" spans="1:24" ht="6.75" customHeight="1" thickTop="1">
      <c r="A60" s="60"/>
      <c r="B60" s="60"/>
      <c r="C60" s="60"/>
      <c r="D60" s="60"/>
      <c r="E60" s="60"/>
      <c r="F60" s="60"/>
      <c r="J60" s="93"/>
      <c r="K60" s="51"/>
      <c r="N60" s="46"/>
      <c r="O60" s="93"/>
      <c r="S60" s="60"/>
      <c r="T60" s="60"/>
      <c r="U60" s="60"/>
      <c r="V60" s="60"/>
      <c r="W60" s="60"/>
      <c r="X60" s="60"/>
    </row>
    <row r="61" spans="1:24" ht="13.5">
      <c r="A61" s="115" t="s">
        <v>154</v>
      </c>
      <c r="B61" s="115"/>
      <c r="C61" s="115"/>
      <c r="D61" s="115"/>
      <c r="E61" s="115"/>
      <c r="F61" s="115"/>
      <c r="J61" s="5"/>
      <c r="K61" s="52"/>
      <c r="N61" s="47"/>
      <c r="O61" s="5"/>
      <c r="S61" s="115" t="s">
        <v>189</v>
      </c>
      <c r="T61" s="115"/>
      <c r="U61" s="115"/>
      <c r="V61" s="115"/>
      <c r="W61" s="115"/>
      <c r="X61" s="115"/>
    </row>
    <row r="62" spans="1:24" ht="13.5">
      <c r="A62" s="115" t="s">
        <v>166</v>
      </c>
      <c r="B62" s="115"/>
      <c r="C62" s="115"/>
      <c r="D62" s="115"/>
      <c r="E62" s="115"/>
      <c r="F62" s="115"/>
      <c r="G62" s="2"/>
      <c r="H62" s="3"/>
      <c r="J62" s="5"/>
      <c r="K62" s="52"/>
      <c r="N62" s="47"/>
      <c r="O62" s="5"/>
      <c r="Q62" s="1"/>
      <c r="R62" s="2"/>
      <c r="S62" s="115" t="s">
        <v>168</v>
      </c>
      <c r="T62" s="115"/>
      <c r="U62" s="115"/>
      <c r="V62" s="115"/>
      <c r="W62" s="115"/>
      <c r="X62" s="115"/>
    </row>
    <row r="63" spans="1:24" ht="6.75" customHeight="1" thickBot="1">
      <c r="A63" s="59"/>
      <c r="B63" s="59"/>
      <c r="C63" s="59"/>
      <c r="D63" s="59"/>
      <c r="E63" s="59"/>
      <c r="F63" s="59"/>
      <c r="G63" s="5"/>
      <c r="H63" s="114">
        <v>14</v>
      </c>
      <c r="J63" s="5"/>
      <c r="K63" s="52"/>
      <c r="N63" s="47"/>
      <c r="O63" s="5"/>
      <c r="Q63" s="92">
        <v>22</v>
      </c>
      <c r="R63" s="5"/>
      <c r="S63" s="59"/>
      <c r="T63" s="59"/>
      <c r="U63" s="59"/>
      <c r="V63" s="59"/>
      <c r="W63" s="59"/>
      <c r="X63" s="59"/>
    </row>
    <row r="64" spans="1:24" ht="6.75" customHeight="1" thickTop="1">
      <c r="A64" s="60"/>
      <c r="B64" s="60"/>
      <c r="C64" s="60"/>
      <c r="D64" s="60"/>
      <c r="E64" s="60"/>
      <c r="F64" s="60"/>
      <c r="G64" s="5"/>
      <c r="H64" s="113"/>
      <c r="I64" s="67"/>
      <c r="J64" s="5"/>
      <c r="K64" s="52"/>
      <c r="N64" s="47"/>
      <c r="O64" s="5"/>
      <c r="P64" s="66"/>
      <c r="Q64" s="93"/>
      <c r="R64" s="5"/>
      <c r="S64" s="60"/>
      <c r="T64" s="60"/>
      <c r="U64" s="60"/>
      <c r="V64" s="60"/>
      <c r="W64" s="60"/>
      <c r="X64" s="60"/>
    </row>
    <row r="65" spans="1:24" ht="14.25" thickBot="1">
      <c r="A65" s="115" t="s">
        <v>155</v>
      </c>
      <c r="B65" s="115"/>
      <c r="C65" s="115"/>
      <c r="D65" s="115"/>
      <c r="E65" s="115"/>
      <c r="F65" s="115"/>
      <c r="G65" s="54"/>
      <c r="H65" s="50"/>
      <c r="I65" s="6"/>
      <c r="J65" s="5"/>
      <c r="K65" s="52"/>
      <c r="N65" s="47"/>
      <c r="O65" s="5"/>
      <c r="P65" s="4"/>
      <c r="Q65" s="48"/>
      <c r="R65" s="54"/>
      <c r="S65" s="115" t="s">
        <v>190</v>
      </c>
      <c r="T65" s="115"/>
      <c r="U65" s="115"/>
      <c r="V65" s="115"/>
      <c r="W65" s="115"/>
      <c r="X65" s="115"/>
    </row>
    <row r="66" spans="1:24" ht="14.25" thickTop="1">
      <c r="A66" s="115" t="s">
        <v>167</v>
      </c>
      <c r="B66" s="115"/>
      <c r="C66" s="115"/>
      <c r="D66" s="115"/>
      <c r="E66" s="115"/>
      <c r="F66" s="115"/>
      <c r="I66" s="6"/>
      <c r="J66" s="5"/>
      <c r="K66" s="52"/>
      <c r="N66" s="47"/>
      <c r="O66" s="5"/>
      <c r="P66" s="4"/>
      <c r="S66" s="115" t="s">
        <v>166</v>
      </c>
      <c r="T66" s="115"/>
      <c r="U66" s="115"/>
      <c r="V66" s="115"/>
      <c r="W66" s="115"/>
      <c r="X66" s="115"/>
    </row>
    <row r="67" spans="1:24" ht="6.75" customHeight="1">
      <c r="A67" s="59"/>
      <c r="B67" s="59"/>
      <c r="C67" s="59"/>
      <c r="D67" s="59"/>
      <c r="E67" s="59"/>
      <c r="F67" s="59"/>
      <c r="I67" s="6"/>
      <c r="J67" s="5"/>
      <c r="K67" s="52"/>
      <c r="N67" s="47"/>
      <c r="O67" s="5"/>
      <c r="P67" s="4"/>
      <c r="S67" s="59"/>
      <c r="T67" s="59"/>
      <c r="U67" s="59"/>
      <c r="V67" s="59"/>
      <c r="W67" s="59"/>
      <c r="X67" s="59"/>
    </row>
    <row r="68" spans="1:24" ht="6.75" customHeight="1">
      <c r="A68" s="60"/>
      <c r="B68" s="60"/>
      <c r="C68" s="60"/>
      <c r="D68" s="60"/>
      <c r="E68" s="60"/>
      <c r="F68" s="60"/>
      <c r="I68" s="6"/>
      <c r="J68" s="5"/>
      <c r="K68" s="52"/>
      <c r="N68" s="47"/>
      <c r="O68" s="5"/>
      <c r="P68" s="4"/>
      <c r="S68" s="60"/>
      <c r="T68" s="60"/>
      <c r="U68" s="60"/>
      <c r="V68" s="60"/>
      <c r="W68" s="60"/>
      <c r="X68" s="60"/>
    </row>
    <row r="69" spans="1:24" ht="14.25" thickBot="1">
      <c r="A69" s="115" t="s">
        <v>156</v>
      </c>
      <c r="B69" s="115"/>
      <c r="C69" s="115"/>
      <c r="D69" s="115"/>
      <c r="E69" s="115"/>
      <c r="F69" s="115"/>
      <c r="G69" s="70" t="s">
        <v>73</v>
      </c>
      <c r="I69" s="114">
        <v>27</v>
      </c>
      <c r="J69" s="5"/>
      <c r="K69" s="52"/>
      <c r="N69" s="47"/>
      <c r="O69" s="5"/>
      <c r="P69" s="112">
        <v>31</v>
      </c>
      <c r="S69" s="115" t="s">
        <v>191</v>
      </c>
      <c r="T69" s="115"/>
      <c r="U69" s="115"/>
      <c r="V69" s="115"/>
      <c r="W69" s="115"/>
      <c r="X69" s="115"/>
    </row>
    <row r="70" spans="1:24" ht="14.25" thickTop="1">
      <c r="A70" s="115" t="s">
        <v>157</v>
      </c>
      <c r="B70" s="115"/>
      <c r="C70" s="115"/>
      <c r="D70" s="115"/>
      <c r="E70" s="115"/>
      <c r="F70" s="115"/>
      <c r="G70" s="46"/>
      <c r="I70" s="113"/>
      <c r="J70" s="51"/>
      <c r="O70" s="46"/>
      <c r="P70" s="113"/>
      <c r="R70" s="1"/>
      <c r="S70" s="115" t="s">
        <v>138</v>
      </c>
      <c r="T70" s="115"/>
      <c r="U70" s="115"/>
      <c r="V70" s="115"/>
      <c r="W70" s="115"/>
      <c r="X70" s="115"/>
    </row>
    <row r="71" spans="1:24" ht="6.75" customHeight="1" thickBot="1">
      <c r="A71" s="59"/>
      <c r="B71" s="59"/>
      <c r="C71" s="59"/>
      <c r="D71" s="59"/>
      <c r="E71" s="59"/>
      <c r="F71" s="59"/>
      <c r="G71" s="93">
        <v>3</v>
      </c>
      <c r="H71" s="48"/>
      <c r="I71" s="5"/>
      <c r="J71" s="52"/>
      <c r="O71" s="47"/>
      <c r="P71" s="5"/>
      <c r="R71" s="92">
        <v>7</v>
      </c>
      <c r="S71" s="59"/>
      <c r="T71" s="59"/>
      <c r="U71" s="59"/>
      <c r="V71" s="59"/>
      <c r="W71" s="59"/>
      <c r="X71" s="59"/>
    </row>
    <row r="72" spans="1:24" ht="6.75" customHeight="1" thickTop="1">
      <c r="A72" s="60"/>
      <c r="B72" s="60"/>
      <c r="C72" s="60"/>
      <c r="D72" s="60"/>
      <c r="E72" s="60"/>
      <c r="F72" s="60"/>
      <c r="G72" s="94"/>
      <c r="H72" s="4"/>
      <c r="I72" s="65"/>
      <c r="O72" s="47"/>
      <c r="P72" s="5"/>
      <c r="Q72" s="66"/>
      <c r="R72" s="92"/>
      <c r="S72" s="60"/>
      <c r="T72" s="60"/>
      <c r="U72" s="60"/>
      <c r="V72" s="60"/>
      <c r="W72" s="60"/>
      <c r="X72" s="60"/>
    </row>
    <row r="73" spans="1:24" ht="14.25" thickBot="1">
      <c r="A73" s="115" t="s">
        <v>158</v>
      </c>
      <c r="B73" s="115"/>
      <c r="C73" s="115"/>
      <c r="D73" s="115"/>
      <c r="E73" s="115"/>
      <c r="F73" s="115"/>
      <c r="G73" s="9"/>
      <c r="H73" s="4"/>
      <c r="I73" s="65"/>
      <c r="O73" s="47"/>
      <c r="P73" s="5"/>
      <c r="Q73" s="35"/>
      <c r="R73" s="48"/>
      <c r="S73" s="115" t="s">
        <v>192</v>
      </c>
      <c r="T73" s="115"/>
      <c r="U73" s="115"/>
      <c r="V73" s="115"/>
      <c r="W73" s="115"/>
      <c r="X73" s="115"/>
    </row>
    <row r="74" spans="1:24" ht="15" thickBot="1" thickTop="1">
      <c r="A74" s="115" t="s">
        <v>168</v>
      </c>
      <c r="B74" s="115"/>
      <c r="C74" s="115"/>
      <c r="D74" s="115"/>
      <c r="E74" s="115"/>
      <c r="F74" s="115"/>
      <c r="G74" s="5"/>
      <c r="H74" s="113">
        <v>15</v>
      </c>
      <c r="I74" s="63"/>
      <c r="O74" s="47"/>
      <c r="P74" s="5"/>
      <c r="Q74" s="112">
        <v>23</v>
      </c>
      <c r="R74" s="5"/>
      <c r="S74" s="115" t="s">
        <v>173</v>
      </c>
      <c r="T74" s="115"/>
      <c r="U74" s="115"/>
      <c r="V74" s="115"/>
      <c r="W74" s="115"/>
      <c r="X74" s="115"/>
    </row>
    <row r="75" spans="1:24" ht="6.75" customHeight="1" thickTop="1">
      <c r="A75" s="59"/>
      <c r="B75" s="59"/>
      <c r="C75" s="59"/>
      <c r="D75" s="59"/>
      <c r="E75" s="59"/>
      <c r="F75" s="59"/>
      <c r="G75" s="5"/>
      <c r="H75" s="114"/>
      <c r="P75" s="46"/>
      <c r="Q75" s="113"/>
      <c r="R75" s="5"/>
      <c r="S75" s="59"/>
      <c r="T75" s="59"/>
      <c r="U75" s="59"/>
      <c r="V75" s="59"/>
      <c r="W75" s="59"/>
      <c r="X75" s="59"/>
    </row>
    <row r="76" spans="1:24" ht="6.75" customHeight="1">
      <c r="A76" s="60"/>
      <c r="B76" s="60"/>
      <c r="C76" s="60"/>
      <c r="D76" s="60"/>
      <c r="E76" s="60"/>
      <c r="F76" s="60"/>
      <c r="G76" s="5"/>
      <c r="H76" s="114"/>
      <c r="P76" s="47"/>
      <c r="Q76" s="113"/>
      <c r="R76" s="5"/>
      <c r="S76" s="60"/>
      <c r="T76" s="60"/>
      <c r="U76" s="60"/>
      <c r="V76" s="60"/>
      <c r="W76" s="60"/>
      <c r="X76" s="60"/>
    </row>
    <row r="77" spans="1:24" ht="14.25" thickBot="1">
      <c r="A77" s="115" t="s">
        <v>159</v>
      </c>
      <c r="B77" s="115"/>
      <c r="C77" s="115"/>
      <c r="D77" s="115"/>
      <c r="E77" s="115"/>
      <c r="F77" s="115"/>
      <c r="G77" s="8"/>
      <c r="H77" s="9"/>
      <c r="Q77" s="48"/>
      <c r="R77" s="70" t="s">
        <v>12</v>
      </c>
      <c r="S77" s="115" t="s">
        <v>193</v>
      </c>
      <c r="T77" s="115"/>
      <c r="U77" s="115"/>
      <c r="V77" s="115"/>
      <c r="W77" s="115"/>
      <c r="X77" s="115"/>
    </row>
    <row r="78" spans="1:24" ht="14.25" thickTop="1">
      <c r="A78" s="115" t="s">
        <v>169</v>
      </c>
      <c r="B78" s="115"/>
      <c r="C78" s="115"/>
      <c r="D78" s="115"/>
      <c r="E78" s="115"/>
      <c r="F78" s="115"/>
      <c r="S78" s="115" t="s">
        <v>194</v>
      </c>
      <c r="T78" s="115"/>
      <c r="U78" s="115"/>
      <c r="V78" s="115"/>
      <c r="W78" s="115"/>
      <c r="X78" s="115"/>
    </row>
  </sheetData>
  <sheetProtection sheet="1"/>
  <mergeCells count="118">
    <mergeCell ref="A2:F2"/>
    <mergeCell ref="A3:F3"/>
    <mergeCell ref="A6:F6"/>
    <mergeCell ref="A7:F7"/>
    <mergeCell ref="A10:F10"/>
    <mergeCell ref="S77:X77"/>
    <mergeCell ref="S58:X58"/>
    <mergeCell ref="H55:H56"/>
    <mergeCell ref="H63:H64"/>
    <mergeCell ref="G71:G72"/>
    <mergeCell ref="A11:F11"/>
    <mergeCell ref="A14:F14"/>
    <mergeCell ref="A15:F15"/>
    <mergeCell ref="A18:F18"/>
    <mergeCell ref="A19:F19"/>
    <mergeCell ref="A22:F22"/>
    <mergeCell ref="A23:F23"/>
    <mergeCell ref="A26:F26"/>
    <mergeCell ref="A27:F27"/>
    <mergeCell ref="A30:F30"/>
    <mergeCell ref="A31:F31"/>
    <mergeCell ref="A34:F34"/>
    <mergeCell ref="A35:F35"/>
    <mergeCell ref="A41:F41"/>
    <mergeCell ref="A42:F42"/>
    <mergeCell ref="A45:F45"/>
    <mergeCell ref="A46:F46"/>
    <mergeCell ref="A49:F49"/>
    <mergeCell ref="A50:F50"/>
    <mergeCell ref="A53:F53"/>
    <mergeCell ref="A54:F54"/>
    <mergeCell ref="A57:F57"/>
    <mergeCell ref="A58:F58"/>
    <mergeCell ref="A61:F61"/>
    <mergeCell ref="A62:F62"/>
    <mergeCell ref="A65:F65"/>
    <mergeCell ref="A66:F66"/>
    <mergeCell ref="A69:F69"/>
    <mergeCell ref="A70:F70"/>
    <mergeCell ref="A73:F73"/>
    <mergeCell ref="A74:F74"/>
    <mergeCell ref="A77:F77"/>
    <mergeCell ref="A78:F78"/>
    <mergeCell ref="A1:X1"/>
    <mergeCell ref="S2:X2"/>
    <mergeCell ref="S3:X3"/>
    <mergeCell ref="S6:X6"/>
    <mergeCell ref="S7:X7"/>
    <mergeCell ref="S10:X10"/>
    <mergeCell ref="S11:X11"/>
    <mergeCell ref="S14:X14"/>
    <mergeCell ref="S15:X15"/>
    <mergeCell ref="S23:X23"/>
    <mergeCell ref="S18:X18"/>
    <mergeCell ref="S19:X19"/>
    <mergeCell ref="S22:X22"/>
    <mergeCell ref="S26:X26"/>
    <mergeCell ref="S27:X27"/>
    <mergeCell ref="S30:X30"/>
    <mergeCell ref="S31:X31"/>
    <mergeCell ref="S34:X34"/>
    <mergeCell ref="S35:X35"/>
    <mergeCell ref="S38:X38"/>
    <mergeCell ref="S39:X39"/>
    <mergeCell ref="G8:G9"/>
    <mergeCell ref="H4:H6"/>
    <mergeCell ref="H16:H17"/>
    <mergeCell ref="H24:H25"/>
    <mergeCell ref="H32:H33"/>
    <mergeCell ref="R8:R9"/>
    <mergeCell ref="Q4:Q6"/>
    <mergeCell ref="Q16:Q17"/>
    <mergeCell ref="S78:X78"/>
    <mergeCell ref="S73:X73"/>
    <mergeCell ref="S74:X74"/>
    <mergeCell ref="S69:X69"/>
    <mergeCell ref="S70:X70"/>
    <mergeCell ref="S65:X65"/>
    <mergeCell ref="S66:X66"/>
    <mergeCell ref="S53:X53"/>
    <mergeCell ref="S54:X54"/>
    <mergeCell ref="S57:X57"/>
    <mergeCell ref="S61:X61"/>
    <mergeCell ref="S62:X62"/>
    <mergeCell ref="S49:X49"/>
    <mergeCell ref="S50:X50"/>
    <mergeCell ref="S45:X45"/>
    <mergeCell ref="S46:X46"/>
    <mergeCell ref="S41:X41"/>
    <mergeCell ref="S42:X42"/>
    <mergeCell ref="L38:M38"/>
    <mergeCell ref="G47:G48"/>
    <mergeCell ref="H43:H45"/>
    <mergeCell ref="K39:K40"/>
    <mergeCell ref="L40:M40"/>
    <mergeCell ref="N39:N40"/>
    <mergeCell ref="H74:H76"/>
    <mergeCell ref="I10:I11"/>
    <mergeCell ref="J20:J21"/>
    <mergeCell ref="I28:I29"/>
    <mergeCell ref="I49:I50"/>
    <mergeCell ref="I69:I70"/>
    <mergeCell ref="J59:J60"/>
    <mergeCell ref="Q24:Q25"/>
    <mergeCell ref="P10:P11"/>
    <mergeCell ref="O20:O21"/>
    <mergeCell ref="R32:R33"/>
    <mergeCell ref="Q35:Q37"/>
    <mergeCell ref="P30:P31"/>
    <mergeCell ref="O59:O60"/>
    <mergeCell ref="Q74:Q76"/>
    <mergeCell ref="P69:P70"/>
    <mergeCell ref="R47:R48"/>
    <mergeCell ref="Q43:Q45"/>
    <mergeCell ref="Q55:Q56"/>
    <mergeCell ref="Q63:Q64"/>
    <mergeCell ref="R71:R72"/>
    <mergeCell ref="P49:P50"/>
  </mergeCells>
  <printOptions/>
  <pageMargins left="0.7086614173228347" right="0.7086614173228347" top="0.7480314960629921" bottom="0.7480314960629921" header="0" footer="0"/>
  <pageSetup fitToHeight="1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125" style="23" hidden="1" customWidth="1"/>
    <col min="3" max="3" width="0.875" style="0" hidden="1" customWidth="1"/>
    <col min="4" max="4" width="0.875" style="0" customWidth="1"/>
    <col min="5" max="16" width="4.625" style="0" customWidth="1"/>
    <col min="17" max="19" width="4.625" style="0" hidden="1" customWidth="1"/>
    <col min="20" max="22" width="4.625" style="0" customWidth="1"/>
    <col min="23" max="23" width="0.875" style="0" customWidth="1"/>
  </cols>
  <sheetData>
    <row r="1" spans="2:23" ht="27">
      <c r="B1" s="39" t="s">
        <v>28</v>
      </c>
      <c r="D1" s="119" t="s">
        <v>239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ht="13.5">
      <c r="B2" s="30"/>
    </row>
    <row r="3" spans="5:22" ht="13.5">
      <c r="E3" s="77"/>
      <c r="F3" s="78"/>
      <c r="G3" s="79"/>
      <c r="H3" s="86" t="str">
        <f>E6</f>
        <v>シャープＢＣ</v>
      </c>
      <c r="I3" s="87"/>
      <c r="J3" s="88"/>
      <c r="K3" s="86" t="str">
        <f>E9</f>
        <v>ＥＳＰＯＩＲ</v>
      </c>
      <c r="L3" s="87"/>
      <c r="M3" s="88"/>
      <c r="N3" s="86" t="str">
        <f>E12</f>
        <v>西那須野ＢＣ</v>
      </c>
      <c r="O3" s="87"/>
      <c r="P3" s="88"/>
      <c r="Q3" s="86" t="e">
        <f>#REF!</f>
        <v>#REF!</v>
      </c>
      <c r="R3" s="87"/>
      <c r="S3" s="88"/>
      <c r="T3" s="1"/>
      <c r="U3" s="2"/>
      <c r="V3" s="3"/>
    </row>
    <row r="4" spans="5:22" ht="13.5">
      <c r="E4" s="80"/>
      <c r="F4" s="81"/>
      <c r="G4" s="82"/>
      <c r="H4" s="92" t="str">
        <f>E7</f>
        <v>須藤</v>
      </c>
      <c r="I4" s="93"/>
      <c r="J4" s="94"/>
      <c r="K4" s="92" t="str">
        <f>E10</f>
        <v>石崎</v>
      </c>
      <c r="L4" s="93"/>
      <c r="M4" s="94"/>
      <c r="N4" s="92" t="str">
        <f>E13</f>
        <v>坂本</v>
      </c>
      <c r="O4" s="93"/>
      <c r="P4" s="94"/>
      <c r="Q4" s="92" t="e">
        <f>#REF!</f>
        <v>#REF!</v>
      </c>
      <c r="R4" s="93"/>
      <c r="S4" s="94"/>
      <c r="T4" s="92" t="s">
        <v>0</v>
      </c>
      <c r="U4" s="93"/>
      <c r="V4" s="94"/>
    </row>
    <row r="5" spans="5:22" ht="13.5">
      <c r="E5" s="83"/>
      <c r="F5" s="84"/>
      <c r="G5" s="85"/>
      <c r="H5" s="95" t="str">
        <f>E8</f>
        <v>海老原</v>
      </c>
      <c r="I5" s="96"/>
      <c r="J5" s="97"/>
      <c r="K5" s="95" t="str">
        <f>E11</f>
        <v>峰岸</v>
      </c>
      <c r="L5" s="96"/>
      <c r="M5" s="97"/>
      <c r="N5" s="95" t="str">
        <f>E14</f>
        <v>水野</v>
      </c>
      <c r="O5" s="96"/>
      <c r="P5" s="97"/>
      <c r="Q5" s="95" t="e">
        <f>#REF!</f>
        <v>#REF!</v>
      </c>
      <c r="R5" s="96"/>
      <c r="S5" s="97"/>
      <c r="T5" s="7"/>
      <c r="U5" s="8"/>
      <c r="V5" s="9"/>
    </row>
    <row r="6" spans="2:22" ht="13.5">
      <c r="B6" s="29">
        <v>1</v>
      </c>
      <c r="E6" s="86" t="str">
        <f>LOOKUP(B6,$E$18:$E$27,$G$18:$G$27)</f>
        <v>シャープＢＣ</v>
      </c>
      <c r="F6" s="87"/>
      <c r="G6" s="88"/>
      <c r="H6" s="77"/>
      <c r="I6" s="78"/>
      <c r="J6" s="79"/>
      <c r="K6" s="5" t="s">
        <v>1</v>
      </c>
      <c r="L6" s="5"/>
      <c r="M6" s="6"/>
      <c r="N6" s="2" t="s">
        <v>5</v>
      </c>
      <c r="O6" s="2"/>
      <c r="P6" s="3"/>
      <c r="Q6" s="4" t="s">
        <v>1</v>
      </c>
      <c r="R6" s="5"/>
      <c r="S6" s="6"/>
      <c r="T6" s="4"/>
      <c r="U6" s="5"/>
      <c r="V6" s="6"/>
    </row>
    <row r="7" spans="5:22" ht="13.5">
      <c r="E7" s="92" t="str">
        <f>LOOKUP(B6,$E$18:$E$27,$J$18:$J$27)</f>
        <v>須藤</v>
      </c>
      <c r="F7" s="93"/>
      <c r="G7" s="94"/>
      <c r="H7" s="80"/>
      <c r="I7" s="81"/>
      <c r="J7" s="82"/>
      <c r="K7" s="5"/>
      <c r="L7" s="14" t="s">
        <v>76</v>
      </c>
      <c r="M7" s="6"/>
      <c r="N7" s="14">
        <v>2</v>
      </c>
      <c r="O7" s="14" t="s">
        <v>8</v>
      </c>
      <c r="P7" s="15">
        <v>1</v>
      </c>
      <c r="Q7" s="34"/>
      <c r="R7" s="14"/>
      <c r="S7" s="15"/>
      <c r="T7" s="4"/>
      <c r="U7" s="45" t="s">
        <v>12</v>
      </c>
      <c r="V7" s="6"/>
    </row>
    <row r="8" spans="5:22" ht="13.5">
      <c r="E8" s="95" t="str">
        <f>LOOKUP(B6,$E$18:$E$27,$M$18:$M$27)</f>
        <v>海老原</v>
      </c>
      <c r="F8" s="96"/>
      <c r="G8" s="97"/>
      <c r="H8" s="83"/>
      <c r="I8" s="84"/>
      <c r="J8" s="85"/>
      <c r="K8" s="8"/>
      <c r="L8" s="8"/>
      <c r="M8" s="9"/>
      <c r="N8" s="8"/>
      <c r="O8" s="8"/>
      <c r="P8" s="9"/>
      <c r="Q8" s="7"/>
      <c r="R8" s="8"/>
      <c r="S8" s="9"/>
      <c r="T8" s="7"/>
      <c r="U8" s="8"/>
      <c r="V8" s="9"/>
    </row>
    <row r="9" spans="2:22" ht="13.5">
      <c r="B9" s="29">
        <v>2</v>
      </c>
      <c r="E9" s="86" t="str">
        <f>LOOKUP(B9,$E$18:$E$27,$G$18:$G$27)</f>
        <v>ＥＳＰＯＩＲ</v>
      </c>
      <c r="F9" s="87"/>
      <c r="G9" s="88"/>
      <c r="H9" s="5" t="s">
        <v>1</v>
      </c>
      <c r="I9" s="5"/>
      <c r="J9" s="6"/>
      <c r="K9" s="77"/>
      <c r="L9" s="78"/>
      <c r="M9" s="79"/>
      <c r="N9" s="5" t="s">
        <v>4</v>
      </c>
      <c r="O9" s="5"/>
      <c r="P9" s="6"/>
      <c r="Q9" s="4" t="s">
        <v>2</v>
      </c>
      <c r="R9" s="5"/>
      <c r="S9" s="6"/>
      <c r="T9" s="4"/>
      <c r="U9" s="5"/>
      <c r="V9" s="6"/>
    </row>
    <row r="10" spans="5:22" ht="13.5">
      <c r="E10" s="92" t="str">
        <f>LOOKUP(B9,$E$18:$E$27,$J$18:$J$27)</f>
        <v>石崎</v>
      </c>
      <c r="F10" s="93"/>
      <c r="G10" s="94"/>
      <c r="H10" s="5"/>
      <c r="I10" s="14" t="s">
        <v>238</v>
      </c>
      <c r="J10" s="6"/>
      <c r="K10" s="80"/>
      <c r="L10" s="81"/>
      <c r="M10" s="82"/>
      <c r="N10" s="5"/>
      <c r="O10" s="14" t="s">
        <v>238</v>
      </c>
      <c r="P10" s="6"/>
      <c r="Q10" s="34"/>
      <c r="R10" s="14"/>
      <c r="S10" s="15"/>
      <c r="T10" s="4"/>
      <c r="U10" s="14" t="s">
        <v>59</v>
      </c>
      <c r="V10" s="6"/>
    </row>
    <row r="11" spans="5:22" ht="13.5">
      <c r="E11" s="95" t="str">
        <f>LOOKUP(B9,$E$18:$E$27,$M$18:$M$27)</f>
        <v>峰岸</v>
      </c>
      <c r="F11" s="96"/>
      <c r="G11" s="97"/>
      <c r="H11" s="8"/>
      <c r="I11" s="8"/>
      <c r="J11" s="9"/>
      <c r="K11" s="83"/>
      <c r="L11" s="84"/>
      <c r="M11" s="85"/>
      <c r="N11" s="8"/>
      <c r="O11" s="8"/>
      <c r="P11" s="9"/>
      <c r="Q11" s="7"/>
      <c r="R11" s="8"/>
      <c r="S11" s="9"/>
      <c r="T11" s="7"/>
      <c r="U11" s="8"/>
      <c r="V11" s="9"/>
    </row>
    <row r="12" spans="2:22" ht="13.5">
      <c r="B12" s="29">
        <v>3</v>
      </c>
      <c r="E12" s="86" t="str">
        <f>LOOKUP(B12,$E$18:$E$27,$G$18:$G$27)</f>
        <v>西那須野ＢＣ</v>
      </c>
      <c r="F12" s="87"/>
      <c r="G12" s="88"/>
      <c r="H12" s="2" t="s">
        <v>5</v>
      </c>
      <c r="I12" s="2"/>
      <c r="J12" s="3"/>
      <c r="K12" s="5" t="s">
        <v>4</v>
      </c>
      <c r="L12" s="5"/>
      <c r="M12" s="6"/>
      <c r="N12" s="77"/>
      <c r="O12" s="78"/>
      <c r="P12" s="79"/>
      <c r="Q12" s="21" t="s">
        <v>26</v>
      </c>
      <c r="R12" s="14"/>
      <c r="S12" s="15"/>
      <c r="T12" s="4"/>
      <c r="U12" s="5"/>
      <c r="V12" s="6"/>
    </row>
    <row r="13" spans="5:22" ht="13.5">
      <c r="E13" s="92" t="str">
        <f>LOOKUP(B12,$E$18:$E$27,$J$18:$J$27)</f>
        <v>坂本</v>
      </c>
      <c r="F13" s="93"/>
      <c r="G13" s="94"/>
      <c r="H13" s="14">
        <v>1</v>
      </c>
      <c r="I13" s="14" t="s">
        <v>8</v>
      </c>
      <c r="J13" s="15">
        <v>2</v>
      </c>
      <c r="K13" s="5"/>
      <c r="L13" s="14" t="s">
        <v>76</v>
      </c>
      <c r="M13" s="6"/>
      <c r="N13" s="80"/>
      <c r="O13" s="81"/>
      <c r="P13" s="82"/>
      <c r="Q13" s="34"/>
      <c r="R13" s="14"/>
      <c r="S13" s="15"/>
      <c r="T13" s="4"/>
      <c r="U13" s="45" t="s">
        <v>73</v>
      </c>
      <c r="V13" s="6"/>
    </row>
    <row r="14" spans="5:22" ht="13.5">
      <c r="E14" s="95" t="str">
        <f>LOOKUP(B12,$E$18:$E$27,$M$18:$M$27)</f>
        <v>水野</v>
      </c>
      <c r="F14" s="96"/>
      <c r="G14" s="97"/>
      <c r="H14" s="8"/>
      <c r="I14" s="8"/>
      <c r="J14" s="9"/>
      <c r="K14" s="8"/>
      <c r="L14" s="8"/>
      <c r="M14" s="9"/>
      <c r="N14" s="83"/>
      <c r="O14" s="84"/>
      <c r="P14" s="85"/>
      <c r="Q14" s="31"/>
      <c r="R14" s="32"/>
      <c r="S14" s="33"/>
      <c r="T14" s="7"/>
      <c r="U14" s="8"/>
      <c r="V14" s="9"/>
    </row>
    <row r="16" spans="4:23" ht="21" hidden="1">
      <c r="D16" s="120" t="s">
        <v>24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5:24" ht="13.5" hidden="1">
      <c r="E17" s="100" t="s">
        <v>15</v>
      </c>
      <c r="F17" s="100"/>
      <c r="G17" s="100" t="s">
        <v>16</v>
      </c>
      <c r="H17" s="100"/>
      <c r="I17" s="100"/>
      <c r="J17" s="100" t="s">
        <v>17</v>
      </c>
      <c r="K17" s="100"/>
      <c r="L17" s="100"/>
      <c r="M17" s="100" t="s">
        <v>18</v>
      </c>
      <c r="N17" s="100"/>
      <c r="O17" s="101"/>
      <c r="P17" s="26" t="s">
        <v>19</v>
      </c>
      <c r="Q17" s="27"/>
      <c r="R17" s="27"/>
      <c r="S17" s="27"/>
      <c r="T17" s="27"/>
      <c r="U17" s="27"/>
      <c r="V17" s="28"/>
      <c r="W17" s="17"/>
      <c r="X17" s="17"/>
    </row>
    <row r="18" spans="5:24" ht="13.5" hidden="1">
      <c r="E18" s="100">
        <v>1</v>
      </c>
      <c r="F18" s="100"/>
      <c r="G18" s="102" t="s">
        <v>240</v>
      </c>
      <c r="H18" s="102"/>
      <c r="I18" s="102"/>
      <c r="J18" s="102" t="s">
        <v>58</v>
      </c>
      <c r="K18" s="102"/>
      <c r="L18" s="102"/>
      <c r="M18" s="102" t="s">
        <v>34</v>
      </c>
      <c r="N18" s="102"/>
      <c r="O18" s="102"/>
      <c r="P18" s="24"/>
      <c r="Q18" s="22"/>
      <c r="R18" s="22"/>
      <c r="S18" s="22"/>
      <c r="T18" s="22"/>
      <c r="U18" s="22"/>
      <c r="V18" s="25"/>
      <c r="W18" s="5"/>
      <c r="X18" s="5"/>
    </row>
    <row r="19" spans="5:24" ht="13.5" hidden="1">
      <c r="E19" s="100">
        <v>2</v>
      </c>
      <c r="F19" s="100"/>
      <c r="G19" s="102" t="s">
        <v>241</v>
      </c>
      <c r="H19" s="102"/>
      <c r="I19" s="102"/>
      <c r="J19" s="102" t="s">
        <v>37</v>
      </c>
      <c r="K19" s="102"/>
      <c r="L19" s="102"/>
      <c r="M19" s="102" t="s">
        <v>242</v>
      </c>
      <c r="N19" s="102"/>
      <c r="O19" s="102"/>
      <c r="P19" s="24"/>
      <c r="Q19" s="22"/>
      <c r="R19" s="22"/>
      <c r="S19" s="22"/>
      <c r="T19" s="22"/>
      <c r="U19" s="22"/>
      <c r="V19" s="25"/>
      <c r="W19" s="5"/>
      <c r="X19" s="5"/>
    </row>
    <row r="20" spans="5:24" ht="13.5" hidden="1">
      <c r="E20" s="100">
        <v>3</v>
      </c>
      <c r="F20" s="100"/>
      <c r="G20" s="102" t="s">
        <v>57</v>
      </c>
      <c r="H20" s="102"/>
      <c r="I20" s="102"/>
      <c r="J20" s="102" t="s">
        <v>39</v>
      </c>
      <c r="K20" s="102"/>
      <c r="L20" s="102"/>
      <c r="M20" s="102" t="s">
        <v>243</v>
      </c>
      <c r="N20" s="102"/>
      <c r="O20" s="102"/>
      <c r="P20" s="24"/>
      <c r="Q20" s="22"/>
      <c r="R20" s="22"/>
      <c r="S20" s="22"/>
      <c r="T20" s="22"/>
      <c r="U20" s="22"/>
      <c r="V20" s="25"/>
      <c r="W20" s="5"/>
      <c r="X20" s="5"/>
    </row>
    <row r="21" spans="5:24" ht="13.5" hidden="1">
      <c r="E21" s="100">
        <v>4</v>
      </c>
      <c r="F21" s="100"/>
      <c r="G21" s="102"/>
      <c r="H21" s="102"/>
      <c r="I21" s="102"/>
      <c r="J21" s="102"/>
      <c r="K21" s="102"/>
      <c r="L21" s="102"/>
      <c r="M21" s="102"/>
      <c r="N21" s="102"/>
      <c r="O21" s="102"/>
      <c r="P21" s="24"/>
      <c r="Q21" s="22"/>
      <c r="R21" s="22"/>
      <c r="S21" s="22"/>
      <c r="T21" s="22"/>
      <c r="U21" s="22"/>
      <c r="V21" s="25"/>
      <c r="W21" s="5"/>
      <c r="X21" s="5"/>
    </row>
    <row r="22" spans="5:24" ht="13.5" hidden="1">
      <c r="E22" s="100">
        <v>5</v>
      </c>
      <c r="F22" s="100"/>
      <c r="G22" s="102"/>
      <c r="H22" s="102"/>
      <c r="I22" s="102"/>
      <c r="J22" s="102"/>
      <c r="K22" s="102"/>
      <c r="L22" s="102"/>
      <c r="M22" s="102"/>
      <c r="N22" s="102"/>
      <c r="O22" s="102"/>
      <c r="P22" s="24"/>
      <c r="Q22" s="22"/>
      <c r="R22" s="22"/>
      <c r="S22" s="22"/>
      <c r="T22" s="22"/>
      <c r="U22" s="22"/>
      <c r="V22" s="25"/>
      <c r="W22" s="5"/>
      <c r="X22" s="5"/>
    </row>
    <row r="23" spans="5:24" ht="13.5" hidden="1">
      <c r="E23" s="100">
        <v>6</v>
      </c>
      <c r="F23" s="100"/>
      <c r="G23" s="102"/>
      <c r="H23" s="102"/>
      <c r="I23" s="102"/>
      <c r="J23" s="102"/>
      <c r="K23" s="102"/>
      <c r="L23" s="102"/>
      <c r="M23" s="102"/>
      <c r="N23" s="102"/>
      <c r="O23" s="102"/>
      <c r="P23" s="24"/>
      <c r="Q23" s="22"/>
      <c r="R23" s="22"/>
      <c r="S23" s="22"/>
      <c r="T23" s="22"/>
      <c r="U23" s="22"/>
      <c r="V23" s="25"/>
      <c r="W23" s="5"/>
      <c r="X23" s="5"/>
    </row>
    <row r="24" spans="5:24" ht="13.5" hidden="1">
      <c r="E24" s="100">
        <v>7</v>
      </c>
      <c r="F24" s="100"/>
      <c r="G24" s="102"/>
      <c r="H24" s="102"/>
      <c r="I24" s="102"/>
      <c r="J24" s="102"/>
      <c r="K24" s="102"/>
      <c r="L24" s="102"/>
      <c r="M24" s="102"/>
      <c r="N24" s="102"/>
      <c r="O24" s="102"/>
      <c r="P24" s="24"/>
      <c r="Q24" s="22"/>
      <c r="R24" s="22"/>
      <c r="S24" s="22"/>
      <c r="T24" s="22"/>
      <c r="U24" s="22"/>
      <c r="V24" s="25"/>
      <c r="W24" s="5"/>
      <c r="X24" s="5"/>
    </row>
    <row r="25" spans="5:24" ht="13.5" hidden="1">
      <c r="E25" s="100">
        <v>8</v>
      </c>
      <c r="F25" s="100"/>
      <c r="G25" s="102"/>
      <c r="H25" s="102"/>
      <c r="I25" s="102"/>
      <c r="J25" s="102"/>
      <c r="K25" s="102"/>
      <c r="L25" s="102"/>
      <c r="M25" s="102"/>
      <c r="N25" s="102"/>
      <c r="O25" s="102"/>
      <c r="P25" s="24"/>
      <c r="Q25" s="22"/>
      <c r="R25" s="22"/>
      <c r="S25" s="22"/>
      <c r="T25" s="22"/>
      <c r="U25" s="22"/>
      <c r="V25" s="25"/>
      <c r="W25" s="5"/>
      <c r="X25" s="5"/>
    </row>
    <row r="26" spans="5:24" ht="13.5" hidden="1">
      <c r="E26" s="100">
        <v>9</v>
      </c>
      <c r="F26" s="100"/>
      <c r="G26" s="102"/>
      <c r="H26" s="102"/>
      <c r="I26" s="102"/>
      <c r="J26" s="102"/>
      <c r="K26" s="102"/>
      <c r="L26" s="102"/>
      <c r="M26" s="102"/>
      <c r="N26" s="102"/>
      <c r="O26" s="102"/>
      <c r="P26" s="24"/>
      <c r="Q26" s="22"/>
      <c r="R26" s="22"/>
      <c r="S26" s="22"/>
      <c r="T26" s="22"/>
      <c r="U26" s="22"/>
      <c r="V26" s="25"/>
      <c r="W26" s="5"/>
      <c r="X26" s="5"/>
    </row>
    <row r="27" spans="5:24" ht="13.5" hidden="1">
      <c r="E27" s="100" t="s">
        <v>20</v>
      </c>
      <c r="F27" s="100"/>
      <c r="G27" s="102"/>
      <c r="H27" s="102"/>
      <c r="I27" s="102"/>
      <c r="J27" s="102"/>
      <c r="K27" s="102"/>
      <c r="L27" s="102"/>
      <c r="M27" s="102"/>
      <c r="N27" s="102"/>
      <c r="O27" s="102"/>
      <c r="P27" s="24"/>
      <c r="Q27" s="22"/>
      <c r="R27" s="22"/>
      <c r="S27" s="22"/>
      <c r="T27" s="22"/>
      <c r="U27" s="22"/>
      <c r="V27" s="25"/>
      <c r="W27" s="5"/>
      <c r="X27" s="5"/>
    </row>
  </sheetData>
  <sheetProtection sheet="1"/>
  <mergeCells count="72">
    <mergeCell ref="E27:F27"/>
    <mergeCell ref="G27:I27"/>
    <mergeCell ref="J27:L27"/>
    <mergeCell ref="M27:O27"/>
    <mergeCell ref="E25:F25"/>
    <mergeCell ref="G25:I25"/>
    <mergeCell ref="J25:L25"/>
    <mergeCell ref="M25:O25"/>
    <mergeCell ref="E26:F26"/>
    <mergeCell ref="G26:I26"/>
    <mergeCell ref="J26:L26"/>
    <mergeCell ref="M26:O26"/>
    <mergeCell ref="E23:F23"/>
    <mergeCell ref="G23:I23"/>
    <mergeCell ref="J23:L23"/>
    <mergeCell ref="M23:O23"/>
    <mergeCell ref="E24:F24"/>
    <mergeCell ref="G24:I24"/>
    <mergeCell ref="J24:L24"/>
    <mergeCell ref="M24:O24"/>
    <mergeCell ref="E21:F21"/>
    <mergeCell ref="G21:I21"/>
    <mergeCell ref="J21:L21"/>
    <mergeCell ref="M21:O21"/>
    <mergeCell ref="E22:F22"/>
    <mergeCell ref="G22:I22"/>
    <mergeCell ref="J22:L22"/>
    <mergeCell ref="M22:O22"/>
    <mergeCell ref="E19:F19"/>
    <mergeCell ref="G19:I19"/>
    <mergeCell ref="J19:L19"/>
    <mergeCell ref="M19:O19"/>
    <mergeCell ref="E20:F20"/>
    <mergeCell ref="G20:I20"/>
    <mergeCell ref="J20:L20"/>
    <mergeCell ref="M20:O20"/>
    <mergeCell ref="E11:G11"/>
    <mergeCell ref="E12:G12"/>
    <mergeCell ref="E18:F18"/>
    <mergeCell ref="G18:I18"/>
    <mergeCell ref="J18:L18"/>
    <mergeCell ref="M18:O18"/>
    <mergeCell ref="E6:G6"/>
    <mergeCell ref="H6:J8"/>
    <mergeCell ref="D16:W16"/>
    <mergeCell ref="E17:F17"/>
    <mergeCell ref="G17:I17"/>
    <mergeCell ref="J17:L17"/>
    <mergeCell ref="M17:O17"/>
    <mergeCell ref="E9:G9"/>
    <mergeCell ref="K9:M11"/>
    <mergeCell ref="E10:G10"/>
    <mergeCell ref="H4:J4"/>
    <mergeCell ref="K4:M4"/>
    <mergeCell ref="N12:P14"/>
    <mergeCell ref="E13:G13"/>
    <mergeCell ref="E14:G14"/>
    <mergeCell ref="T4:V4"/>
    <mergeCell ref="H5:J5"/>
    <mergeCell ref="K5:M5"/>
    <mergeCell ref="N5:P5"/>
    <mergeCell ref="Q5:S5"/>
    <mergeCell ref="N4:P4"/>
    <mergeCell ref="Q4:S4"/>
    <mergeCell ref="E7:G7"/>
    <mergeCell ref="E8:G8"/>
    <mergeCell ref="D1:W1"/>
    <mergeCell ref="E3:G5"/>
    <mergeCell ref="H3:J3"/>
    <mergeCell ref="K3:M3"/>
    <mergeCell ref="N3:P3"/>
    <mergeCell ref="Q3:S3"/>
  </mergeCells>
  <printOptions horizontalCentered="1" verticalCentered="1"/>
  <pageMargins left="0.3937007874015748" right="0.3937007874015748" top="0.3937007874015748" bottom="0.3937007874015748" header="0" footer="0"/>
  <pageSetup fitToHeight="2" orientation="landscape" paperSize="9" scale="140" r:id="rId1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D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125" style="23" hidden="1" customWidth="1"/>
    <col min="3" max="3" width="0.875" style="0" hidden="1" customWidth="1"/>
    <col min="4" max="4" width="0.875" style="0" customWidth="1"/>
    <col min="5" max="28" width="3.625" style="0" customWidth="1"/>
    <col min="29" max="29" width="0.875" style="0" customWidth="1"/>
  </cols>
  <sheetData>
    <row r="1" spans="2:29" ht="27">
      <c r="B1" s="39" t="s">
        <v>28</v>
      </c>
      <c r="D1" s="121" t="s">
        <v>199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ht="13.5">
      <c r="B2" s="30"/>
    </row>
    <row r="3" spans="5:28" ht="13.5">
      <c r="E3" s="77"/>
      <c r="F3" s="78"/>
      <c r="G3" s="79"/>
      <c r="H3" s="122" t="str">
        <f>E6</f>
        <v>上河内ＢＣ</v>
      </c>
      <c r="I3" s="123"/>
      <c r="J3" s="124"/>
      <c r="K3" s="122" t="str">
        <f>E9</f>
        <v>栃の葉レディース</v>
      </c>
      <c r="L3" s="123"/>
      <c r="M3" s="124"/>
      <c r="N3" s="122" t="str">
        <f>E12</f>
        <v>なすからＢＣ</v>
      </c>
      <c r="O3" s="123"/>
      <c r="P3" s="124"/>
      <c r="Q3" s="122" t="str">
        <f>E15</f>
        <v>遊ＫＢＣ</v>
      </c>
      <c r="R3" s="123"/>
      <c r="S3" s="123"/>
      <c r="T3" s="122" t="str">
        <f>E18</f>
        <v>シャープＢＣ</v>
      </c>
      <c r="U3" s="123"/>
      <c r="V3" s="124"/>
      <c r="W3" s="122" t="str">
        <f>E21</f>
        <v>さくら市</v>
      </c>
      <c r="X3" s="123"/>
      <c r="Y3" s="124"/>
      <c r="Z3" s="1"/>
      <c r="AA3" s="2"/>
      <c r="AB3" s="3"/>
    </row>
    <row r="4" spans="5:28" ht="13.5">
      <c r="E4" s="80"/>
      <c r="F4" s="81"/>
      <c r="G4" s="82"/>
      <c r="H4" s="112" t="str">
        <f>E7</f>
        <v>塩井</v>
      </c>
      <c r="I4" s="113"/>
      <c r="J4" s="114"/>
      <c r="K4" s="112" t="str">
        <f>E10</f>
        <v>高津</v>
      </c>
      <c r="L4" s="113"/>
      <c r="M4" s="114"/>
      <c r="N4" s="112" t="str">
        <f>E13</f>
        <v>三宅</v>
      </c>
      <c r="O4" s="113"/>
      <c r="P4" s="114"/>
      <c r="Q4" s="112" t="str">
        <f>E16</f>
        <v>小林</v>
      </c>
      <c r="R4" s="113"/>
      <c r="S4" s="113"/>
      <c r="T4" s="112" t="str">
        <f>E19</f>
        <v>安原</v>
      </c>
      <c r="U4" s="113"/>
      <c r="V4" s="114"/>
      <c r="W4" s="112" t="str">
        <f>E22</f>
        <v>中里</v>
      </c>
      <c r="X4" s="113"/>
      <c r="Y4" s="114"/>
      <c r="Z4" s="92" t="s">
        <v>0</v>
      </c>
      <c r="AA4" s="93"/>
      <c r="AB4" s="94"/>
    </row>
    <row r="5" spans="5:28" ht="13.5">
      <c r="E5" s="83"/>
      <c r="F5" s="84"/>
      <c r="G5" s="85"/>
      <c r="H5" s="125" t="str">
        <f>E8</f>
        <v>小松</v>
      </c>
      <c r="I5" s="126"/>
      <c r="J5" s="127"/>
      <c r="K5" s="125" t="str">
        <f>E11</f>
        <v>高橋</v>
      </c>
      <c r="L5" s="126"/>
      <c r="M5" s="127"/>
      <c r="N5" s="125" t="str">
        <f>E14</f>
        <v>飯島</v>
      </c>
      <c r="O5" s="126"/>
      <c r="P5" s="127"/>
      <c r="Q5" s="125" t="str">
        <f>E17</f>
        <v>古橋</v>
      </c>
      <c r="R5" s="126"/>
      <c r="S5" s="126"/>
      <c r="T5" s="125" t="str">
        <f>E20</f>
        <v>坂井</v>
      </c>
      <c r="U5" s="126"/>
      <c r="V5" s="127"/>
      <c r="W5" s="125" t="str">
        <f>E23</f>
        <v>染野</v>
      </c>
      <c r="X5" s="126"/>
      <c r="Y5" s="127"/>
      <c r="Z5" s="7"/>
      <c r="AA5" s="8"/>
      <c r="AB5" s="9"/>
    </row>
    <row r="6" spans="2:28" ht="13.5">
      <c r="B6" s="29">
        <v>1</v>
      </c>
      <c r="E6" s="122" t="str">
        <f>LOOKUP(B6,$E$29:$E$38,$G$29:$G$38)</f>
        <v>上河内ＢＣ</v>
      </c>
      <c r="F6" s="123"/>
      <c r="G6" s="124"/>
      <c r="H6" s="77"/>
      <c r="I6" s="78"/>
      <c r="J6" s="79"/>
      <c r="K6" s="2" t="s">
        <v>5</v>
      </c>
      <c r="L6" s="5"/>
      <c r="M6" s="6"/>
      <c r="N6" s="5" t="s">
        <v>3</v>
      </c>
      <c r="O6" s="2"/>
      <c r="P6" s="5"/>
      <c r="Q6" s="4" t="s">
        <v>25</v>
      </c>
      <c r="R6" s="2"/>
      <c r="S6" s="5"/>
      <c r="T6" s="1" t="s">
        <v>221</v>
      </c>
      <c r="U6" s="2"/>
      <c r="V6" s="6"/>
      <c r="W6" s="5" t="s">
        <v>207</v>
      </c>
      <c r="X6" s="5"/>
      <c r="Y6" s="5"/>
      <c r="Z6" s="4"/>
      <c r="AA6" s="5"/>
      <c r="AB6" s="6"/>
    </row>
    <row r="7" spans="5:28" ht="13.5">
      <c r="E7" s="112" t="str">
        <f>LOOKUP(B6,$E$29:$E$38,$J$29:$J$38)</f>
        <v>塩井</v>
      </c>
      <c r="F7" s="113"/>
      <c r="G7" s="114"/>
      <c r="H7" s="80"/>
      <c r="I7" s="81"/>
      <c r="J7" s="82"/>
      <c r="K7" s="14">
        <v>2</v>
      </c>
      <c r="L7" s="14" t="s">
        <v>7</v>
      </c>
      <c r="M7" s="15">
        <v>0</v>
      </c>
      <c r="N7" s="14">
        <v>2</v>
      </c>
      <c r="O7" s="14" t="s">
        <v>7</v>
      </c>
      <c r="P7" s="15">
        <v>0</v>
      </c>
      <c r="Q7" s="14">
        <v>1</v>
      </c>
      <c r="R7" s="14" t="s">
        <v>7</v>
      </c>
      <c r="S7" s="14">
        <v>2</v>
      </c>
      <c r="T7" s="34">
        <v>2</v>
      </c>
      <c r="U7" s="14" t="s">
        <v>7</v>
      </c>
      <c r="V7" s="15">
        <v>0</v>
      </c>
      <c r="W7" s="34">
        <v>2</v>
      </c>
      <c r="X7" s="14" t="s">
        <v>7</v>
      </c>
      <c r="Y7" s="15">
        <v>0</v>
      </c>
      <c r="Z7" s="4"/>
      <c r="AA7" s="45" t="s">
        <v>12</v>
      </c>
      <c r="AB7" s="6"/>
    </row>
    <row r="8" spans="5:28" ht="13.5">
      <c r="E8" s="125" t="str">
        <f>LOOKUP(B6,$E$29:$E$38,$M$29:$M$38)</f>
        <v>小松</v>
      </c>
      <c r="F8" s="126"/>
      <c r="G8" s="127"/>
      <c r="H8" s="83"/>
      <c r="I8" s="84"/>
      <c r="J8" s="85"/>
      <c r="K8" s="8"/>
      <c r="L8" s="8"/>
      <c r="M8" s="9"/>
      <c r="N8" s="8"/>
      <c r="O8" s="8"/>
      <c r="P8" s="9"/>
      <c r="Q8" s="8"/>
      <c r="R8" s="8"/>
      <c r="S8" s="8"/>
      <c r="T8" s="7"/>
      <c r="U8" s="8"/>
      <c r="V8" s="9"/>
      <c r="W8" s="8"/>
      <c r="X8" s="8"/>
      <c r="Y8" s="8"/>
      <c r="Z8" s="128" t="s">
        <v>222</v>
      </c>
      <c r="AA8" s="129"/>
      <c r="AB8" s="130"/>
    </row>
    <row r="9" spans="2:28" ht="13.5">
      <c r="B9" s="29">
        <v>2</v>
      </c>
      <c r="E9" s="122" t="str">
        <f>LOOKUP(B9,$E$29:$E$38,$G$29:$G$38)</f>
        <v>栃の葉レディース</v>
      </c>
      <c r="F9" s="123"/>
      <c r="G9" s="124"/>
      <c r="H9" s="5" t="s">
        <v>5</v>
      </c>
      <c r="I9" s="5"/>
      <c r="J9" s="6"/>
      <c r="K9" s="77"/>
      <c r="L9" s="78"/>
      <c r="M9" s="79"/>
      <c r="N9" s="5" t="s">
        <v>208</v>
      </c>
      <c r="O9" s="5"/>
      <c r="P9" s="6"/>
      <c r="Q9" s="5" t="s">
        <v>209</v>
      </c>
      <c r="R9" s="2"/>
      <c r="S9" s="5"/>
      <c r="T9" s="4" t="s">
        <v>210</v>
      </c>
      <c r="U9" s="2"/>
      <c r="V9" s="6"/>
      <c r="W9" s="5" t="s">
        <v>211</v>
      </c>
      <c r="X9" s="5"/>
      <c r="Y9" s="5"/>
      <c r="Z9" s="4"/>
      <c r="AA9" s="5"/>
      <c r="AB9" s="6"/>
    </row>
    <row r="10" spans="5:28" ht="13.5">
      <c r="E10" s="112" t="str">
        <f>LOOKUP(B9,$E$29:$E$38,$J$29:$J$38)</f>
        <v>高津</v>
      </c>
      <c r="F10" s="113"/>
      <c r="G10" s="114"/>
      <c r="H10" s="14">
        <v>0</v>
      </c>
      <c r="I10" s="14" t="s">
        <v>7</v>
      </c>
      <c r="J10" s="15">
        <v>2</v>
      </c>
      <c r="K10" s="80"/>
      <c r="L10" s="81"/>
      <c r="M10" s="82"/>
      <c r="N10" s="14">
        <v>2</v>
      </c>
      <c r="O10" s="14" t="s">
        <v>7</v>
      </c>
      <c r="P10" s="15">
        <v>0</v>
      </c>
      <c r="Q10" s="14">
        <v>0</v>
      </c>
      <c r="R10" s="14" t="s">
        <v>7</v>
      </c>
      <c r="S10" s="14">
        <v>2</v>
      </c>
      <c r="T10" s="34">
        <v>2</v>
      </c>
      <c r="U10" s="14" t="s">
        <v>7</v>
      </c>
      <c r="V10" s="15">
        <v>0</v>
      </c>
      <c r="W10" s="14">
        <v>0</v>
      </c>
      <c r="X10" s="14" t="s">
        <v>7</v>
      </c>
      <c r="Y10" s="14">
        <v>2</v>
      </c>
      <c r="Z10" s="4"/>
      <c r="AA10" s="36">
        <v>4</v>
      </c>
      <c r="AB10" s="6"/>
    </row>
    <row r="11" spans="5:28" ht="13.5">
      <c r="E11" s="125" t="str">
        <f>LOOKUP(B9,$E$29:$E$38,$M$29:$M$38)</f>
        <v>高橋</v>
      </c>
      <c r="F11" s="126"/>
      <c r="G11" s="127"/>
      <c r="H11" s="8"/>
      <c r="I11" s="8"/>
      <c r="J11" s="9"/>
      <c r="K11" s="83"/>
      <c r="L11" s="84"/>
      <c r="M11" s="85"/>
      <c r="N11" s="8"/>
      <c r="O11" s="8"/>
      <c r="P11" s="9"/>
      <c r="Q11" s="8"/>
      <c r="R11" s="8"/>
      <c r="S11" s="8"/>
      <c r="T11" s="7"/>
      <c r="U11" s="8"/>
      <c r="V11" s="9"/>
      <c r="W11" s="8"/>
      <c r="X11" s="8"/>
      <c r="Y11" s="8"/>
      <c r="Z11" s="7"/>
      <c r="AA11" s="8"/>
      <c r="AB11" s="9"/>
    </row>
    <row r="12" spans="2:28" ht="13.5">
      <c r="B12" s="29">
        <v>3</v>
      </c>
      <c r="E12" s="122" t="str">
        <f>LOOKUP(B12,$E$29:$E$38,$G$29:$G$38)</f>
        <v>なすからＢＣ</v>
      </c>
      <c r="F12" s="123"/>
      <c r="G12" s="124"/>
      <c r="H12" s="5" t="s">
        <v>212</v>
      </c>
      <c r="I12" s="5"/>
      <c r="J12" s="6"/>
      <c r="K12" s="5" t="s">
        <v>208</v>
      </c>
      <c r="L12" s="5"/>
      <c r="M12" s="6"/>
      <c r="N12" s="77"/>
      <c r="O12" s="78"/>
      <c r="P12" s="79"/>
      <c r="Q12" s="17" t="s">
        <v>213</v>
      </c>
      <c r="R12" s="2"/>
      <c r="S12" s="14"/>
      <c r="T12" s="21" t="s">
        <v>214</v>
      </c>
      <c r="U12" s="2"/>
      <c r="V12" s="15"/>
      <c r="W12" s="73" t="s">
        <v>215</v>
      </c>
      <c r="X12" s="14"/>
      <c r="Y12" s="14"/>
      <c r="Z12" s="4"/>
      <c r="AA12" s="5"/>
      <c r="AB12" s="6"/>
    </row>
    <row r="13" spans="5:28" ht="13.5">
      <c r="E13" s="112" t="str">
        <f>LOOKUP(B12,$E$29:$E$38,$J$29:$J$38)</f>
        <v>三宅</v>
      </c>
      <c r="F13" s="113"/>
      <c r="G13" s="114"/>
      <c r="H13" s="14">
        <v>0</v>
      </c>
      <c r="I13" s="14" t="s">
        <v>7</v>
      </c>
      <c r="J13" s="15">
        <v>2</v>
      </c>
      <c r="K13" s="14">
        <v>0</v>
      </c>
      <c r="L13" s="14" t="s">
        <v>7</v>
      </c>
      <c r="M13" s="15">
        <v>2</v>
      </c>
      <c r="N13" s="80"/>
      <c r="O13" s="81"/>
      <c r="P13" s="82"/>
      <c r="Q13" s="14">
        <v>0</v>
      </c>
      <c r="R13" s="14" t="s">
        <v>7</v>
      </c>
      <c r="S13" s="14">
        <v>2</v>
      </c>
      <c r="T13" s="34">
        <v>0</v>
      </c>
      <c r="U13" s="14" t="s">
        <v>7</v>
      </c>
      <c r="V13" s="15">
        <v>2</v>
      </c>
      <c r="W13" s="34">
        <v>0</v>
      </c>
      <c r="X13" s="14" t="s">
        <v>7</v>
      </c>
      <c r="Y13" s="15">
        <v>2</v>
      </c>
      <c r="Z13" s="4"/>
      <c r="AA13" s="30">
        <v>6</v>
      </c>
      <c r="AB13" s="6"/>
    </row>
    <row r="14" spans="5:28" ht="13.5">
      <c r="E14" s="125" t="str">
        <f>LOOKUP(B12,$E$29:$E$38,$M$29:$M$38)</f>
        <v>飯島</v>
      </c>
      <c r="F14" s="126"/>
      <c r="G14" s="127"/>
      <c r="H14" s="8"/>
      <c r="I14" s="8"/>
      <c r="J14" s="9"/>
      <c r="K14" s="8"/>
      <c r="L14" s="8"/>
      <c r="M14" s="9"/>
      <c r="N14" s="83"/>
      <c r="O14" s="84"/>
      <c r="P14" s="85"/>
      <c r="Q14" s="32"/>
      <c r="R14" s="8"/>
      <c r="S14" s="32"/>
      <c r="T14" s="31"/>
      <c r="U14" s="8"/>
      <c r="V14" s="33"/>
      <c r="W14" s="32"/>
      <c r="X14" s="32"/>
      <c r="Y14" s="32"/>
      <c r="Z14" s="7"/>
      <c r="AA14" s="8"/>
      <c r="AB14" s="9"/>
    </row>
    <row r="15" spans="2:28" ht="13.5">
      <c r="B15" s="29">
        <v>4</v>
      </c>
      <c r="E15" s="122" t="str">
        <f>LOOKUP(B15,$E$29:$E$38,$G$29:$G$38)</f>
        <v>遊ＫＢＣ</v>
      </c>
      <c r="F15" s="123"/>
      <c r="G15" s="124"/>
      <c r="H15" s="1" t="s">
        <v>216</v>
      </c>
      <c r="I15" s="5"/>
      <c r="J15" s="3"/>
      <c r="K15" t="s">
        <v>209</v>
      </c>
      <c r="L15" s="5"/>
      <c r="N15" s="20" t="s">
        <v>213</v>
      </c>
      <c r="O15" s="5"/>
      <c r="P15" s="3"/>
      <c r="Q15" s="78"/>
      <c r="R15" s="78"/>
      <c r="S15" s="78"/>
      <c r="T15" s="4" t="s">
        <v>217</v>
      </c>
      <c r="U15" s="2"/>
      <c r="V15" s="6"/>
      <c r="W15" s="5" t="s">
        <v>218</v>
      </c>
      <c r="X15" s="5"/>
      <c r="Y15" s="5"/>
      <c r="Z15" s="1"/>
      <c r="AA15" s="2"/>
      <c r="AB15" s="3"/>
    </row>
    <row r="16" spans="5:28" ht="13.5">
      <c r="E16" s="112" t="str">
        <f>LOOKUP(B15,$E$29:$E$38,$J$29:$J$38)</f>
        <v>小林</v>
      </c>
      <c r="F16" s="113"/>
      <c r="G16" s="114"/>
      <c r="H16" s="34">
        <v>2</v>
      </c>
      <c r="I16" s="14" t="s">
        <v>7</v>
      </c>
      <c r="J16" s="15">
        <v>1</v>
      </c>
      <c r="K16" s="23">
        <v>2</v>
      </c>
      <c r="L16" s="14" t="s">
        <v>7</v>
      </c>
      <c r="M16" s="23">
        <v>0</v>
      </c>
      <c r="N16" s="34">
        <v>2</v>
      </c>
      <c r="O16" s="14" t="s">
        <v>7</v>
      </c>
      <c r="P16" s="15">
        <v>0</v>
      </c>
      <c r="Q16" s="81"/>
      <c r="R16" s="81"/>
      <c r="S16" s="81"/>
      <c r="T16" s="34">
        <v>2</v>
      </c>
      <c r="U16" s="14" t="s">
        <v>7</v>
      </c>
      <c r="V16" s="15">
        <v>0</v>
      </c>
      <c r="W16" s="34">
        <v>0</v>
      </c>
      <c r="X16" s="14" t="s">
        <v>7</v>
      </c>
      <c r="Y16" s="15">
        <v>2</v>
      </c>
      <c r="Z16" s="4"/>
      <c r="AA16" s="45" t="s">
        <v>72</v>
      </c>
      <c r="AB16" s="6"/>
    </row>
    <row r="17" spans="5:28" ht="13.5">
      <c r="E17" s="125" t="str">
        <f>LOOKUP(B15,$E$29:$E$38,$M$29:$M$38)</f>
        <v>古橋</v>
      </c>
      <c r="F17" s="126"/>
      <c r="G17" s="127"/>
      <c r="H17" s="4"/>
      <c r="I17" s="8"/>
      <c r="J17" s="6"/>
      <c r="L17" s="8"/>
      <c r="N17" s="7"/>
      <c r="O17" s="8"/>
      <c r="P17" s="9"/>
      <c r="Q17" s="81"/>
      <c r="R17" s="81"/>
      <c r="S17" s="81"/>
      <c r="T17" s="7"/>
      <c r="U17" s="8"/>
      <c r="V17" s="9"/>
      <c r="W17" s="8"/>
      <c r="X17" s="8"/>
      <c r="Y17" s="8"/>
      <c r="Z17" s="128" t="s">
        <v>224</v>
      </c>
      <c r="AA17" s="129"/>
      <c r="AB17" s="130"/>
    </row>
    <row r="18" spans="2:28" ht="13.5">
      <c r="B18" s="29">
        <v>5</v>
      </c>
      <c r="E18" s="122" t="str">
        <f>LOOKUP(B18,$E$29:$E$38,$G$29:$G$38)</f>
        <v>シャープＢＣ</v>
      </c>
      <c r="F18" s="123"/>
      <c r="G18" s="124"/>
      <c r="H18" s="1" t="s">
        <v>219</v>
      </c>
      <c r="I18" s="5"/>
      <c r="J18" s="3"/>
      <c r="K18" s="2" t="s">
        <v>210</v>
      </c>
      <c r="L18" s="5"/>
      <c r="M18" s="2"/>
      <c r="N18" s="1" t="s">
        <v>214</v>
      </c>
      <c r="O18" s="5"/>
      <c r="P18" s="3"/>
      <c r="Q18" s="2" t="s">
        <v>217</v>
      </c>
      <c r="R18" s="2"/>
      <c r="S18" s="3"/>
      <c r="T18" s="77"/>
      <c r="U18" s="78"/>
      <c r="V18" s="79"/>
      <c r="W18" s="74" t="s">
        <v>220</v>
      </c>
      <c r="X18" s="71"/>
      <c r="Y18" s="71"/>
      <c r="Z18" s="1"/>
      <c r="AA18" s="2"/>
      <c r="AB18" s="3"/>
    </row>
    <row r="19" spans="5:28" ht="13.5">
      <c r="E19" s="112" t="str">
        <f>LOOKUP(B18,$E$29:$E$38,$J$29:$J$38)</f>
        <v>安原</v>
      </c>
      <c r="F19" s="113"/>
      <c r="G19" s="114"/>
      <c r="H19" s="34">
        <v>0</v>
      </c>
      <c r="I19" s="14" t="s">
        <v>7</v>
      </c>
      <c r="J19" s="15">
        <v>2</v>
      </c>
      <c r="K19" s="14">
        <v>0</v>
      </c>
      <c r="L19" s="14" t="s">
        <v>7</v>
      </c>
      <c r="M19" s="36">
        <v>2</v>
      </c>
      <c r="N19" s="34">
        <v>2</v>
      </c>
      <c r="O19" s="14" t="s">
        <v>7</v>
      </c>
      <c r="P19" s="15">
        <v>0</v>
      </c>
      <c r="Q19" s="14">
        <v>0</v>
      </c>
      <c r="R19" s="14" t="s">
        <v>7</v>
      </c>
      <c r="S19" s="15">
        <v>2</v>
      </c>
      <c r="T19" s="80"/>
      <c r="U19" s="81"/>
      <c r="V19" s="82"/>
      <c r="W19" s="34">
        <v>0</v>
      </c>
      <c r="X19" s="14" t="s">
        <v>7</v>
      </c>
      <c r="Y19" s="15">
        <v>2</v>
      </c>
      <c r="Z19" s="4"/>
      <c r="AA19" s="23">
        <v>5</v>
      </c>
      <c r="AB19" s="6"/>
    </row>
    <row r="20" spans="5:28" ht="13.5">
      <c r="E20" s="125" t="str">
        <f>LOOKUP(B18,$E$29:$E$38,$M$29:$M$38)</f>
        <v>坂井</v>
      </c>
      <c r="F20" s="126"/>
      <c r="G20" s="127"/>
      <c r="H20" s="7"/>
      <c r="I20" s="8"/>
      <c r="J20" s="9"/>
      <c r="K20" s="8"/>
      <c r="L20" s="8"/>
      <c r="M20" s="8"/>
      <c r="N20" s="7"/>
      <c r="O20" s="8"/>
      <c r="P20" s="9"/>
      <c r="Q20" s="8"/>
      <c r="R20" s="8"/>
      <c r="S20" s="9"/>
      <c r="T20" s="83"/>
      <c r="U20" s="84"/>
      <c r="V20" s="85"/>
      <c r="W20" s="32"/>
      <c r="X20" s="32"/>
      <c r="Y20" s="32"/>
      <c r="Z20" s="7"/>
      <c r="AA20" s="8"/>
      <c r="AB20" s="9"/>
    </row>
    <row r="21" spans="2:28" ht="13.5">
      <c r="B21" s="29">
        <v>6</v>
      </c>
      <c r="E21" s="122" t="str">
        <f>LOOKUP(B21,$E$29:$E$38,$G$29:$G$38)</f>
        <v>さくら市</v>
      </c>
      <c r="F21" s="123"/>
      <c r="G21" s="124"/>
      <c r="H21" s="1" t="s">
        <v>207</v>
      </c>
      <c r="I21" s="5"/>
      <c r="J21" s="3"/>
      <c r="K21" s="2" t="s">
        <v>211</v>
      </c>
      <c r="L21" s="5"/>
      <c r="M21" s="2"/>
      <c r="N21" s="1" t="s">
        <v>215</v>
      </c>
      <c r="O21" s="5"/>
      <c r="P21" s="3"/>
      <c r="Q21" s="2" t="s">
        <v>218</v>
      </c>
      <c r="R21" s="2"/>
      <c r="S21" s="3"/>
      <c r="T21" s="2" t="s">
        <v>220</v>
      </c>
      <c r="U21" s="2"/>
      <c r="V21" s="3"/>
      <c r="W21" s="77"/>
      <c r="X21" s="78"/>
      <c r="Y21" s="79"/>
      <c r="Z21" s="1"/>
      <c r="AA21" s="2"/>
      <c r="AB21" s="3"/>
    </row>
    <row r="22" spans="5:28" ht="13.5">
      <c r="E22" s="112" t="str">
        <f>LOOKUP(B21,$E$29:$E$38,$J$29:$J$38)</f>
        <v>中里</v>
      </c>
      <c r="F22" s="113"/>
      <c r="G22" s="114"/>
      <c r="H22" s="34">
        <v>0</v>
      </c>
      <c r="I22" s="14" t="s">
        <v>7</v>
      </c>
      <c r="J22" s="15">
        <v>2</v>
      </c>
      <c r="K22" s="14">
        <v>2</v>
      </c>
      <c r="L22" s="14" t="s">
        <v>7</v>
      </c>
      <c r="M22" s="36">
        <v>0</v>
      </c>
      <c r="N22" s="34">
        <v>2</v>
      </c>
      <c r="O22" s="14" t="s">
        <v>7</v>
      </c>
      <c r="P22" s="15">
        <v>0</v>
      </c>
      <c r="Q22" s="14">
        <v>2</v>
      </c>
      <c r="R22" s="14" t="s">
        <v>7</v>
      </c>
      <c r="S22" s="15">
        <v>0</v>
      </c>
      <c r="T22" s="14">
        <v>2</v>
      </c>
      <c r="U22" s="14" t="s">
        <v>7</v>
      </c>
      <c r="V22" s="15">
        <v>0</v>
      </c>
      <c r="W22" s="80"/>
      <c r="X22" s="81"/>
      <c r="Y22" s="82"/>
      <c r="Z22" s="4"/>
      <c r="AA22" s="45" t="s">
        <v>73</v>
      </c>
      <c r="AB22" s="6"/>
    </row>
    <row r="23" spans="5:28" ht="13.5">
      <c r="E23" s="125" t="str">
        <f>LOOKUP(B21,$E$29:$E$38,$M$29:$M$38)</f>
        <v>染野</v>
      </c>
      <c r="F23" s="126"/>
      <c r="G23" s="127"/>
      <c r="H23" s="7"/>
      <c r="I23" s="8"/>
      <c r="J23" s="9"/>
      <c r="K23" s="8"/>
      <c r="L23" s="8"/>
      <c r="M23" s="8"/>
      <c r="N23" s="7"/>
      <c r="O23" s="8"/>
      <c r="P23" s="9"/>
      <c r="Q23" s="8"/>
      <c r="R23" s="8"/>
      <c r="S23" s="9"/>
      <c r="T23" s="8"/>
      <c r="U23" s="8"/>
      <c r="V23" s="9"/>
      <c r="W23" s="83"/>
      <c r="X23" s="84"/>
      <c r="Y23" s="85"/>
      <c r="Z23" s="128" t="s">
        <v>223</v>
      </c>
      <c r="AA23" s="129"/>
      <c r="AB23" s="130"/>
    </row>
    <row r="25" ht="13.5" hidden="1"/>
    <row r="26" spans="4:29" ht="21" hidden="1">
      <c r="D26" s="120" t="s">
        <v>22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2:29" s="41" customFormat="1" ht="13.5" hidden="1">
      <c r="B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 t="s">
        <v>48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5:30" ht="13.5" hidden="1">
      <c r="E28" s="100" t="s">
        <v>15</v>
      </c>
      <c r="F28" s="100"/>
      <c r="G28" s="100" t="s">
        <v>16</v>
      </c>
      <c r="H28" s="100"/>
      <c r="I28" s="100"/>
      <c r="J28" s="100" t="s">
        <v>17</v>
      </c>
      <c r="K28" s="100"/>
      <c r="L28" s="100"/>
      <c r="M28" s="100" t="s">
        <v>18</v>
      </c>
      <c r="N28" s="100"/>
      <c r="O28" s="101"/>
      <c r="P28" s="26" t="s">
        <v>19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17"/>
      <c r="AD28" s="17"/>
    </row>
    <row r="29" spans="5:30" ht="13.5" hidden="1">
      <c r="E29" s="100">
        <v>1</v>
      </c>
      <c r="F29" s="100"/>
      <c r="G29" s="102" t="s">
        <v>86</v>
      </c>
      <c r="H29" s="102"/>
      <c r="I29" s="102"/>
      <c r="J29" s="102" t="s">
        <v>89</v>
      </c>
      <c r="K29" s="102"/>
      <c r="L29" s="102"/>
      <c r="M29" s="102" t="s">
        <v>42</v>
      </c>
      <c r="N29" s="102"/>
      <c r="O29" s="102"/>
      <c r="P29" s="24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5"/>
      <c r="AC29" s="5"/>
      <c r="AD29" s="5"/>
    </row>
    <row r="30" spans="5:30" ht="13.5" hidden="1">
      <c r="E30" s="100">
        <v>2</v>
      </c>
      <c r="F30" s="100"/>
      <c r="G30" s="102" t="s">
        <v>200</v>
      </c>
      <c r="H30" s="102"/>
      <c r="I30" s="102"/>
      <c r="J30" s="102" t="s">
        <v>203</v>
      </c>
      <c r="K30" s="102"/>
      <c r="L30" s="102"/>
      <c r="M30" s="102" t="s">
        <v>46</v>
      </c>
      <c r="N30" s="102"/>
      <c r="O30" s="102"/>
      <c r="P30" s="24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/>
      <c r="AC30" s="5"/>
      <c r="AD30" s="5"/>
    </row>
    <row r="31" spans="5:30" ht="13.5" hidden="1">
      <c r="E31" s="100">
        <v>3</v>
      </c>
      <c r="F31" s="100"/>
      <c r="G31" s="102" t="s">
        <v>201</v>
      </c>
      <c r="H31" s="102"/>
      <c r="I31" s="102"/>
      <c r="J31" s="102" t="s">
        <v>204</v>
      </c>
      <c r="K31" s="102"/>
      <c r="L31" s="102"/>
      <c r="M31" s="102" t="s">
        <v>205</v>
      </c>
      <c r="N31" s="102"/>
      <c r="O31" s="102"/>
      <c r="P31" s="24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5"/>
      <c r="AC31" s="5"/>
      <c r="AD31" s="5"/>
    </row>
    <row r="32" spans="5:30" ht="13.5" hidden="1">
      <c r="E32" s="100">
        <v>4</v>
      </c>
      <c r="F32" s="100"/>
      <c r="G32" s="102" t="s">
        <v>60</v>
      </c>
      <c r="H32" s="102"/>
      <c r="I32" s="102"/>
      <c r="J32" s="102" t="s">
        <v>38</v>
      </c>
      <c r="K32" s="102"/>
      <c r="L32" s="102"/>
      <c r="M32" s="102" t="s">
        <v>62</v>
      </c>
      <c r="N32" s="102"/>
      <c r="O32" s="102"/>
      <c r="P32" s="24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5"/>
      <c r="AC32" s="5"/>
      <c r="AD32" s="5"/>
    </row>
    <row r="33" spans="5:30" ht="13.5" hidden="1">
      <c r="E33" s="100">
        <v>5</v>
      </c>
      <c r="F33" s="100"/>
      <c r="G33" s="102" t="s">
        <v>202</v>
      </c>
      <c r="H33" s="102"/>
      <c r="I33" s="102"/>
      <c r="J33" s="102" t="s">
        <v>77</v>
      </c>
      <c r="K33" s="102"/>
      <c r="L33" s="102"/>
      <c r="M33" s="102" t="s">
        <v>33</v>
      </c>
      <c r="N33" s="102"/>
      <c r="O33" s="102"/>
      <c r="P33" s="24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5"/>
      <c r="AC33" s="5"/>
      <c r="AD33" s="5"/>
    </row>
    <row r="34" spans="5:30" ht="13.5" hidden="1">
      <c r="E34" s="100">
        <v>6</v>
      </c>
      <c r="F34" s="100"/>
      <c r="G34" s="102" t="s">
        <v>30</v>
      </c>
      <c r="H34" s="102"/>
      <c r="I34" s="102"/>
      <c r="J34" s="102" t="s">
        <v>49</v>
      </c>
      <c r="K34" s="102"/>
      <c r="L34" s="102"/>
      <c r="M34" s="102" t="s">
        <v>206</v>
      </c>
      <c r="N34" s="102"/>
      <c r="O34" s="102"/>
      <c r="P34" s="24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5"/>
      <c r="AC34" s="5"/>
      <c r="AD34" s="5"/>
    </row>
    <row r="35" spans="5:30" ht="13.5" hidden="1">
      <c r="E35" s="100">
        <v>7</v>
      </c>
      <c r="F35" s="100"/>
      <c r="G35" s="102"/>
      <c r="H35" s="102"/>
      <c r="I35" s="102"/>
      <c r="J35" s="102"/>
      <c r="K35" s="102"/>
      <c r="L35" s="102"/>
      <c r="M35" s="102"/>
      <c r="N35" s="102"/>
      <c r="O35" s="102"/>
      <c r="P35" s="24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5"/>
      <c r="AC35" s="5"/>
      <c r="AD35" s="5"/>
    </row>
    <row r="36" spans="5:30" ht="13.5" hidden="1">
      <c r="E36" s="100">
        <v>8</v>
      </c>
      <c r="F36" s="100"/>
      <c r="G36" s="102"/>
      <c r="H36" s="102"/>
      <c r="I36" s="102"/>
      <c r="J36" s="102"/>
      <c r="K36" s="102"/>
      <c r="L36" s="102"/>
      <c r="M36" s="102"/>
      <c r="N36" s="102"/>
      <c r="O36" s="102"/>
      <c r="P36" s="24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5"/>
      <c r="AC36" s="5"/>
      <c r="AD36" s="5"/>
    </row>
    <row r="37" spans="5:30" ht="13.5" hidden="1">
      <c r="E37" s="100">
        <v>9</v>
      </c>
      <c r="F37" s="100"/>
      <c r="G37" s="102"/>
      <c r="H37" s="102"/>
      <c r="I37" s="102"/>
      <c r="J37" s="102"/>
      <c r="K37" s="102"/>
      <c r="L37" s="102"/>
      <c r="M37" s="102"/>
      <c r="N37" s="102"/>
      <c r="O37" s="102"/>
      <c r="P37" s="24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5"/>
      <c r="AC37" s="5"/>
      <c r="AD37" s="5"/>
    </row>
    <row r="38" spans="5:30" ht="13.5" hidden="1">
      <c r="E38" s="100" t="s">
        <v>20</v>
      </c>
      <c r="F38" s="100"/>
      <c r="G38" s="102"/>
      <c r="H38" s="102"/>
      <c r="I38" s="102"/>
      <c r="J38" s="102"/>
      <c r="K38" s="102"/>
      <c r="L38" s="102"/>
      <c r="M38" s="102"/>
      <c r="N38" s="102"/>
      <c r="O38" s="102"/>
      <c r="P38" s="24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5"/>
      <c r="AC38" s="5"/>
      <c r="AD38" s="5"/>
    </row>
    <row r="39" ht="13.5" hidden="1"/>
  </sheetData>
  <sheetProtection sheet="1"/>
  <mergeCells count="93">
    <mergeCell ref="Z8:AB8"/>
    <mergeCell ref="Z23:AB23"/>
    <mergeCell ref="Z17:AB17"/>
    <mergeCell ref="W21:Y23"/>
    <mergeCell ref="E22:G22"/>
    <mergeCell ref="E23:G23"/>
    <mergeCell ref="E18:G18"/>
    <mergeCell ref="T18:V20"/>
    <mergeCell ref="E19:G19"/>
    <mergeCell ref="E20:G20"/>
    <mergeCell ref="W3:Y3"/>
    <mergeCell ref="W4:Y4"/>
    <mergeCell ref="W5:Y5"/>
    <mergeCell ref="E37:F37"/>
    <mergeCell ref="G37:I37"/>
    <mergeCell ref="J37:L37"/>
    <mergeCell ref="M37:O37"/>
    <mergeCell ref="J36:L36"/>
    <mergeCell ref="M36:O36"/>
    <mergeCell ref="E33:F33"/>
    <mergeCell ref="E38:F38"/>
    <mergeCell ref="G38:I38"/>
    <mergeCell ref="J38:L38"/>
    <mergeCell ref="M38:O38"/>
    <mergeCell ref="E35:F35"/>
    <mergeCell ref="G35:I35"/>
    <mergeCell ref="J35:L35"/>
    <mergeCell ref="M35:O35"/>
    <mergeCell ref="E36:F36"/>
    <mergeCell ref="G36:I36"/>
    <mergeCell ref="G33:I33"/>
    <mergeCell ref="J33:L33"/>
    <mergeCell ref="M33:O33"/>
    <mergeCell ref="E34:F34"/>
    <mergeCell ref="G34:I34"/>
    <mergeCell ref="J34:L34"/>
    <mergeCell ref="M34:O34"/>
    <mergeCell ref="E31:F31"/>
    <mergeCell ref="G31:I31"/>
    <mergeCell ref="J31:L31"/>
    <mergeCell ref="M31:O31"/>
    <mergeCell ref="E32:F32"/>
    <mergeCell ref="G32:I32"/>
    <mergeCell ref="J32:L32"/>
    <mergeCell ref="M32:O32"/>
    <mergeCell ref="E29:F29"/>
    <mergeCell ref="G29:I29"/>
    <mergeCell ref="J29:L29"/>
    <mergeCell ref="M29:O29"/>
    <mergeCell ref="E30:F30"/>
    <mergeCell ref="G30:I30"/>
    <mergeCell ref="J30:L30"/>
    <mergeCell ref="M30:O30"/>
    <mergeCell ref="D26:AC26"/>
    <mergeCell ref="E28:F28"/>
    <mergeCell ref="G28:I28"/>
    <mergeCell ref="J28:L28"/>
    <mergeCell ref="M28:O28"/>
    <mergeCell ref="E21:G21"/>
    <mergeCell ref="E12:G12"/>
    <mergeCell ref="N12:P14"/>
    <mergeCell ref="E13:G13"/>
    <mergeCell ref="E14:G14"/>
    <mergeCell ref="E15:G15"/>
    <mergeCell ref="Q15:S17"/>
    <mergeCell ref="E16:G16"/>
    <mergeCell ref="E17:G17"/>
    <mergeCell ref="E6:G6"/>
    <mergeCell ref="H6:J8"/>
    <mergeCell ref="E7:G7"/>
    <mergeCell ref="E8:G8"/>
    <mergeCell ref="E9:G9"/>
    <mergeCell ref="K9:M11"/>
    <mergeCell ref="E10:G10"/>
    <mergeCell ref="E11:G11"/>
    <mergeCell ref="Q4:S4"/>
    <mergeCell ref="T4:V4"/>
    <mergeCell ref="Z4:AB4"/>
    <mergeCell ref="H5:J5"/>
    <mergeCell ref="K5:M5"/>
    <mergeCell ref="N5:P5"/>
    <mergeCell ref="Q5:S5"/>
    <mergeCell ref="T5:V5"/>
    <mergeCell ref="D1:AC1"/>
    <mergeCell ref="E3:G5"/>
    <mergeCell ref="H3:J3"/>
    <mergeCell ref="K3:M3"/>
    <mergeCell ref="N3:P3"/>
    <mergeCell ref="Q3:S3"/>
    <mergeCell ref="T3:V3"/>
    <mergeCell ref="H4:J4"/>
    <mergeCell ref="K4:M4"/>
    <mergeCell ref="N4:P4"/>
  </mergeCells>
  <printOptions horizontalCentered="1" verticalCentered="1"/>
  <pageMargins left="0.3937007874015748" right="0.3937007874015748" top="0.3937007874015748" bottom="0.3937007874015748" header="0" footer="0"/>
  <pageSetup fitToHeight="2" horizontalDpi="300" verticalDpi="300" orientation="landscape" paperSize="9" scale="139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J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3" hidden="1" customWidth="1"/>
    <col min="3" max="3" width="0.875" style="0" hidden="1" customWidth="1"/>
    <col min="4" max="4" width="0.875" style="0" customWidth="1"/>
    <col min="5" max="66" width="2.625" style="0" customWidth="1"/>
  </cols>
  <sheetData>
    <row r="1" spans="2:30" ht="45" customHeight="1">
      <c r="B1" s="39" t="s">
        <v>28</v>
      </c>
      <c r="D1" s="75" t="s">
        <v>225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2:16" ht="12" customHeight="1">
      <c r="B2" s="30"/>
      <c r="E2" s="5"/>
      <c r="F2" s="5"/>
      <c r="G2" s="5"/>
      <c r="H2" s="5"/>
      <c r="I2" s="18"/>
      <c r="J2" s="18"/>
      <c r="K2" s="18"/>
      <c r="L2" s="5"/>
      <c r="M2" s="5"/>
      <c r="N2" s="5"/>
      <c r="O2" s="5"/>
      <c r="P2" s="5"/>
    </row>
    <row r="3" spans="5:27" ht="12" customHeight="1">
      <c r="E3" s="13" t="s">
        <v>11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1"/>
    </row>
    <row r="4" spans="5:26" ht="12" customHeight="1">
      <c r="E4" s="77"/>
      <c r="F4" s="78"/>
      <c r="G4" s="79"/>
      <c r="H4" s="86" t="str">
        <f>E7</f>
        <v>なすからＢＣ</v>
      </c>
      <c r="I4" s="87"/>
      <c r="J4" s="88"/>
      <c r="K4" s="86" t="str">
        <f>E10</f>
        <v>烏山高</v>
      </c>
      <c r="L4" s="87"/>
      <c r="M4" s="88"/>
      <c r="N4" s="86" t="str">
        <f>E13</f>
        <v>烏山高</v>
      </c>
      <c r="O4" s="87"/>
      <c r="P4" s="88"/>
      <c r="Q4" s="89" t="str">
        <f>E16</f>
        <v>今市ジュニア</v>
      </c>
      <c r="R4" s="90"/>
      <c r="S4" s="91"/>
      <c r="T4" s="89" t="str">
        <f>E19</f>
        <v>ＮＡＮＡＨＡ</v>
      </c>
      <c r="U4" s="90"/>
      <c r="V4" s="91"/>
      <c r="W4" s="1"/>
      <c r="X4" s="2"/>
      <c r="Y4" s="3"/>
      <c r="Z4" s="5"/>
    </row>
    <row r="5" spans="5:26" ht="12" customHeight="1">
      <c r="E5" s="80"/>
      <c r="F5" s="81"/>
      <c r="G5" s="82"/>
      <c r="H5" s="92" t="str">
        <f>E8</f>
        <v>佐藤</v>
      </c>
      <c r="I5" s="93"/>
      <c r="J5" s="94"/>
      <c r="K5" s="92" t="str">
        <f>E11</f>
        <v>新井</v>
      </c>
      <c r="L5" s="93"/>
      <c r="M5" s="94"/>
      <c r="N5" s="92" t="str">
        <f>E14</f>
        <v>武石</v>
      </c>
      <c r="O5" s="93"/>
      <c r="P5" s="94"/>
      <c r="Q5" s="92" t="str">
        <f>E17</f>
        <v>藤沼</v>
      </c>
      <c r="R5" s="93"/>
      <c r="S5" s="94"/>
      <c r="T5" s="92" t="str">
        <f>E20</f>
        <v>古川</v>
      </c>
      <c r="U5" s="93"/>
      <c r="V5" s="94"/>
      <c r="W5" s="92" t="s">
        <v>0</v>
      </c>
      <c r="X5" s="93"/>
      <c r="Y5" s="94"/>
      <c r="Z5" s="14"/>
    </row>
    <row r="6" spans="5:26" ht="12" customHeight="1">
      <c r="E6" s="83"/>
      <c r="F6" s="84"/>
      <c r="G6" s="85"/>
      <c r="H6" s="95" t="str">
        <f>E9</f>
        <v>川口</v>
      </c>
      <c r="I6" s="96"/>
      <c r="J6" s="97"/>
      <c r="K6" s="95" t="str">
        <f>E12</f>
        <v>高雄</v>
      </c>
      <c r="L6" s="96"/>
      <c r="M6" s="97"/>
      <c r="N6" s="95" t="str">
        <f>E15</f>
        <v>鈴木</v>
      </c>
      <c r="O6" s="96"/>
      <c r="P6" s="97"/>
      <c r="Q6" s="95" t="str">
        <f>E18</f>
        <v>小松</v>
      </c>
      <c r="R6" s="96"/>
      <c r="S6" s="97"/>
      <c r="T6" s="95" t="str">
        <f>E21</f>
        <v>北原</v>
      </c>
      <c r="U6" s="96"/>
      <c r="V6" s="97"/>
      <c r="W6" s="7"/>
      <c r="X6" s="8"/>
      <c r="Y6" s="9"/>
      <c r="Z6" s="5"/>
    </row>
    <row r="7" spans="2:26" ht="12" customHeight="1">
      <c r="B7" s="29">
        <v>1</v>
      </c>
      <c r="E7" s="86" t="str">
        <f>LOOKUP(B7,$E$43:$E$68,$G$43:$G$68)</f>
        <v>なすからＢＣ</v>
      </c>
      <c r="F7" s="87"/>
      <c r="G7" s="88"/>
      <c r="H7" s="77"/>
      <c r="I7" s="78"/>
      <c r="J7" s="79"/>
      <c r="K7" s="2" t="s">
        <v>5</v>
      </c>
      <c r="L7" s="5"/>
      <c r="M7" s="6"/>
      <c r="N7" s="2" t="s">
        <v>1</v>
      </c>
      <c r="O7" s="2"/>
      <c r="P7" s="3"/>
      <c r="Q7" s="5" t="s">
        <v>2</v>
      </c>
      <c r="R7" s="2"/>
      <c r="S7" s="3"/>
      <c r="T7" s="2" t="s">
        <v>211</v>
      </c>
      <c r="U7" s="2"/>
      <c r="V7" s="3"/>
      <c r="W7" s="4"/>
      <c r="X7" s="45"/>
      <c r="Y7" s="6"/>
      <c r="Z7" s="5"/>
    </row>
    <row r="8" spans="5:26" ht="12" customHeight="1">
      <c r="E8" s="92" t="str">
        <f>LOOKUP(B7,$E$43:$E$68,$J$43:$J$68)</f>
        <v>佐藤</v>
      </c>
      <c r="F8" s="93"/>
      <c r="G8" s="94"/>
      <c r="H8" s="80"/>
      <c r="I8" s="81"/>
      <c r="J8" s="82"/>
      <c r="K8" s="14">
        <v>0</v>
      </c>
      <c r="L8" s="14" t="s">
        <v>7</v>
      </c>
      <c r="M8" s="15">
        <v>2</v>
      </c>
      <c r="N8" s="14">
        <v>2</v>
      </c>
      <c r="O8" s="14" t="s">
        <v>7</v>
      </c>
      <c r="P8" s="15">
        <v>0</v>
      </c>
      <c r="Q8" s="14"/>
      <c r="R8" s="14" t="s">
        <v>76</v>
      </c>
      <c r="S8" s="15"/>
      <c r="T8" s="14">
        <v>0</v>
      </c>
      <c r="U8" s="14" t="s">
        <v>7</v>
      </c>
      <c r="V8" s="15">
        <v>2</v>
      </c>
      <c r="W8" s="4"/>
      <c r="X8" s="36">
        <v>3</v>
      </c>
      <c r="Y8" s="6"/>
      <c r="Z8" s="5"/>
    </row>
    <row r="9" spans="5:33" ht="12" customHeight="1">
      <c r="E9" s="95" t="str">
        <f>LOOKUP(B7,$E$43:$E$68,$M$43:$M$68)</f>
        <v>川口</v>
      </c>
      <c r="F9" s="96"/>
      <c r="G9" s="97"/>
      <c r="H9" s="83"/>
      <c r="I9" s="84"/>
      <c r="J9" s="85"/>
      <c r="K9" s="8"/>
      <c r="L9" s="8"/>
      <c r="M9" s="9"/>
      <c r="N9" s="8"/>
      <c r="O9" s="8"/>
      <c r="P9" s="9"/>
      <c r="Q9" s="8"/>
      <c r="R9" s="8"/>
      <c r="S9" s="9"/>
      <c r="T9" s="8"/>
      <c r="U9" s="8"/>
      <c r="V9" s="9"/>
      <c r="W9" s="103"/>
      <c r="X9" s="104"/>
      <c r="Y9" s="105"/>
      <c r="Z9" s="5"/>
      <c r="AE9" s="5"/>
      <c r="AF9" s="5"/>
      <c r="AG9" s="5"/>
    </row>
    <row r="10" spans="2:33" ht="12" customHeight="1">
      <c r="B10" s="29">
        <v>2</v>
      </c>
      <c r="E10" s="86" t="str">
        <f>LOOKUP(B10,$E$43:$E$68,$G$43:$G$68)</f>
        <v>烏山高</v>
      </c>
      <c r="F10" s="87"/>
      <c r="G10" s="88"/>
      <c r="H10" s="2" t="s">
        <v>5</v>
      </c>
      <c r="I10" s="5"/>
      <c r="J10" s="6"/>
      <c r="K10" s="77"/>
      <c r="L10" s="78"/>
      <c r="M10" s="79"/>
      <c r="N10" s="5" t="s">
        <v>219</v>
      </c>
      <c r="O10" s="5"/>
      <c r="P10" s="6"/>
      <c r="Q10" s="5" t="s">
        <v>212</v>
      </c>
      <c r="R10" s="5"/>
      <c r="S10" s="6"/>
      <c r="T10" s="5" t="s">
        <v>216</v>
      </c>
      <c r="U10" s="5"/>
      <c r="V10" s="6"/>
      <c r="W10" s="4"/>
      <c r="X10" s="45" t="s">
        <v>72</v>
      </c>
      <c r="Y10" s="6"/>
      <c r="Z10" s="5"/>
      <c r="AA10" s="5"/>
      <c r="AE10" s="5"/>
      <c r="AF10" s="5"/>
      <c r="AG10" s="5"/>
    </row>
    <row r="11" spans="5:33" ht="12" customHeight="1">
      <c r="E11" s="92" t="str">
        <f>LOOKUP(B10,$E$43:$E$68,$J$43:$J$68)</f>
        <v>新井</v>
      </c>
      <c r="F11" s="93"/>
      <c r="G11" s="94"/>
      <c r="H11" s="14">
        <v>2</v>
      </c>
      <c r="I11" s="14" t="s">
        <v>7</v>
      </c>
      <c r="J11" s="15">
        <v>0</v>
      </c>
      <c r="K11" s="80"/>
      <c r="L11" s="81"/>
      <c r="M11" s="82"/>
      <c r="N11" s="14">
        <v>2</v>
      </c>
      <c r="O11" s="14" t="s">
        <v>7</v>
      </c>
      <c r="P11" s="15">
        <v>0</v>
      </c>
      <c r="Q11" s="14"/>
      <c r="R11" s="14" t="s">
        <v>76</v>
      </c>
      <c r="S11" s="15"/>
      <c r="T11" s="14">
        <v>0</v>
      </c>
      <c r="U11" s="14" t="s">
        <v>7</v>
      </c>
      <c r="V11" s="15">
        <v>2</v>
      </c>
      <c r="W11" s="4"/>
      <c r="X11" s="36">
        <v>2</v>
      </c>
      <c r="Y11" s="6"/>
      <c r="Z11" s="5"/>
      <c r="AA11" s="5"/>
      <c r="AE11" s="5"/>
      <c r="AF11" s="5"/>
      <c r="AG11" s="5"/>
    </row>
    <row r="12" spans="5:33" ht="12" customHeight="1">
      <c r="E12" s="95" t="str">
        <f>LOOKUP(B10,$E$43:$E$68,$M$43:$M$68)</f>
        <v>高雄</v>
      </c>
      <c r="F12" s="96"/>
      <c r="G12" s="97"/>
      <c r="H12" s="8"/>
      <c r="I12" s="8"/>
      <c r="J12" s="9"/>
      <c r="K12" s="83"/>
      <c r="L12" s="84"/>
      <c r="M12" s="85"/>
      <c r="N12" s="8"/>
      <c r="O12" s="8"/>
      <c r="P12" s="9"/>
      <c r="Q12" s="7"/>
      <c r="R12" s="8"/>
      <c r="S12" s="9"/>
      <c r="T12" s="7"/>
      <c r="U12" s="8"/>
      <c r="V12" s="9"/>
      <c r="W12" s="103"/>
      <c r="X12" s="104"/>
      <c r="Y12" s="105"/>
      <c r="Z12" s="5"/>
      <c r="AA12" s="8"/>
      <c r="AB12">
        <v>0</v>
      </c>
      <c r="AE12" s="5"/>
      <c r="AF12" s="5"/>
      <c r="AG12" s="5"/>
    </row>
    <row r="13" spans="2:33" ht="12" customHeight="1">
      <c r="B13" s="29">
        <v>3</v>
      </c>
      <c r="E13" s="86" t="str">
        <f>LOOKUP(B13,$E$43:$E$68,$G$43:$G$68)</f>
        <v>烏山高</v>
      </c>
      <c r="F13" s="87"/>
      <c r="G13" s="88"/>
      <c r="H13" s="2" t="s">
        <v>220</v>
      </c>
      <c r="I13" s="2"/>
      <c r="J13" s="3"/>
      <c r="K13" s="5" t="s">
        <v>219</v>
      </c>
      <c r="L13" s="5"/>
      <c r="M13" s="6"/>
      <c r="N13" s="77"/>
      <c r="O13" s="78"/>
      <c r="P13" s="79"/>
      <c r="Q13" s="5" t="s">
        <v>214</v>
      </c>
      <c r="R13" s="5"/>
      <c r="S13" s="6"/>
      <c r="T13" s="5" t="s">
        <v>210</v>
      </c>
      <c r="U13" s="5"/>
      <c r="V13" s="6"/>
      <c r="W13" s="4"/>
      <c r="X13" s="45"/>
      <c r="Y13" s="6"/>
      <c r="Z13" s="5"/>
      <c r="AA13" s="6"/>
      <c r="AE13" s="5"/>
      <c r="AF13" s="5"/>
      <c r="AG13" s="5"/>
    </row>
    <row r="14" spans="5:33" ht="12" customHeight="1">
      <c r="E14" s="92" t="str">
        <f>LOOKUP(B13,$E$43:$E$68,$J$43:$J$68)</f>
        <v>武石</v>
      </c>
      <c r="F14" s="93"/>
      <c r="G14" s="94"/>
      <c r="H14" s="14">
        <v>0</v>
      </c>
      <c r="I14" s="14" t="s">
        <v>7</v>
      </c>
      <c r="J14" s="15">
        <v>2</v>
      </c>
      <c r="K14" s="14">
        <v>0</v>
      </c>
      <c r="L14" s="14" t="s">
        <v>7</v>
      </c>
      <c r="M14" s="15">
        <v>2</v>
      </c>
      <c r="N14" s="80"/>
      <c r="O14" s="81"/>
      <c r="P14" s="82"/>
      <c r="Q14" s="14"/>
      <c r="R14" s="14" t="s">
        <v>76</v>
      </c>
      <c r="S14" s="15"/>
      <c r="T14" s="36">
        <v>0</v>
      </c>
      <c r="U14" s="14" t="s">
        <v>7</v>
      </c>
      <c r="V14" s="15">
        <v>2</v>
      </c>
      <c r="W14" s="4"/>
      <c r="X14" s="14">
        <v>4</v>
      </c>
      <c r="Y14" s="6"/>
      <c r="Z14" s="5"/>
      <c r="AA14" s="6"/>
      <c r="AE14" s="5"/>
      <c r="AF14" s="5"/>
      <c r="AG14" s="5"/>
    </row>
    <row r="15" spans="5:36" ht="12" customHeight="1">
      <c r="E15" s="95" t="str">
        <f>LOOKUP(B13,$E$43:$E$68,$M$43:$M$68)</f>
        <v>鈴木</v>
      </c>
      <c r="F15" s="96"/>
      <c r="G15" s="97"/>
      <c r="H15" s="8"/>
      <c r="I15" s="8"/>
      <c r="J15" s="9"/>
      <c r="K15" s="8"/>
      <c r="L15" s="8"/>
      <c r="M15" s="9"/>
      <c r="N15" s="83"/>
      <c r="O15" s="84"/>
      <c r="P15" s="85"/>
      <c r="Q15" s="7"/>
      <c r="R15" s="8"/>
      <c r="S15" s="9"/>
      <c r="T15" s="7"/>
      <c r="U15" s="8"/>
      <c r="V15" s="9"/>
      <c r="W15" s="103"/>
      <c r="X15" s="104"/>
      <c r="Y15" s="105"/>
      <c r="Z15" s="5"/>
      <c r="AA15" s="6"/>
      <c r="AD15" s="12"/>
      <c r="AE15" s="5"/>
      <c r="AF15" s="5"/>
      <c r="AG15" s="5"/>
      <c r="AH15" s="5"/>
      <c r="AI15" s="5"/>
      <c r="AJ15" s="5"/>
    </row>
    <row r="16" spans="2:36" ht="12" customHeight="1">
      <c r="B16" s="29">
        <v>4</v>
      </c>
      <c r="E16" s="86" t="str">
        <f>LOOKUP(B16,$E$43:$E$68,$G$43:$G$68)</f>
        <v>今市ジュニア</v>
      </c>
      <c r="F16" s="87"/>
      <c r="G16" s="88"/>
      <c r="H16" s="2" t="s">
        <v>218</v>
      </c>
      <c r="I16" s="2"/>
      <c r="J16" s="3"/>
      <c r="K16" s="5" t="s">
        <v>212</v>
      </c>
      <c r="L16" s="5"/>
      <c r="M16" s="6"/>
      <c r="N16" s="5" t="s">
        <v>214</v>
      </c>
      <c r="O16" s="5"/>
      <c r="P16" s="6"/>
      <c r="Q16" s="77"/>
      <c r="R16" s="78"/>
      <c r="S16" s="79"/>
      <c r="T16" s="5" t="s">
        <v>213</v>
      </c>
      <c r="U16" s="5"/>
      <c r="V16" s="6"/>
      <c r="W16" s="4"/>
      <c r="X16" s="45"/>
      <c r="Y16" s="6"/>
      <c r="Z16" s="5"/>
      <c r="AA16" s="6"/>
      <c r="AE16" s="5"/>
      <c r="AF16" s="5"/>
      <c r="AG16" s="5"/>
      <c r="AH16" s="5"/>
      <c r="AI16" s="5"/>
      <c r="AJ16" s="5"/>
    </row>
    <row r="17" spans="5:36" ht="12" customHeight="1">
      <c r="E17" s="92" t="str">
        <f>LOOKUP(B16,$E$43:$E$68,$J$43:$J$68)</f>
        <v>藤沼</v>
      </c>
      <c r="F17" s="93"/>
      <c r="G17" s="94"/>
      <c r="H17" s="14"/>
      <c r="I17" s="14" t="s">
        <v>238</v>
      </c>
      <c r="J17" s="15"/>
      <c r="K17" s="14"/>
      <c r="L17" s="14" t="s">
        <v>238</v>
      </c>
      <c r="M17" s="15"/>
      <c r="N17" s="36"/>
      <c r="O17" s="14" t="s">
        <v>238</v>
      </c>
      <c r="P17" s="15"/>
      <c r="Q17" s="80"/>
      <c r="R17" s="81"/>
      <c r="S17" s="82"/>
      <c r="T17" s="36"/>
      <c r="U17" s="14" t="s">
        <v>238</v>
      </c>
      <c r="V17" s="15"/>
      <c r="W17" s="4"/>
      <c r="X17" s="14" t="s">
        <v>59</v>
      </c>
      <c r="Y17" s="6"/>
      <c r="Z17" s="5"/>
      <c r="AA17" s="6"/>
      <c r="AE17" s="5"/>
      <c r="AF17" s="5"/>
      <c r="AG17" s="5"/>
      <c r="AH17" s="5"/>
      <c r="AI17" s="5"/>
      <c r="AJ17" s="5"/>
    </row>
    <row r="18" spans="5:36" ht="12" customHeight="1">
      <c r="E18" s="95" t="str">
        <f>LOOKUP(B16,$E$43:$E$68,$M$43:$M$68)</f>
        <v>小松</v>
      </c>
      <c r="F18" s="96"/>
      <c r="G18" s="97"/>
      <c r="H18" s="8"/>
      <c r="I18" s="8"/>
      <c r="J18" s="9"/>
      <c r="K18" s="7"/>
      <c r="L18" s="8"/>
      <c r="M18" s="9"/>
      <c r="N18" s="7"/>
      <c r="O18" s="8"/>
      <c r="P18" s="9"/>
      <c r="Q18" s="83"/>
      <c r="R18" s="84"/>
      <c r="S18" s="85"/>
      <c r="T18" s="7"/>
      <c r="U18" s="8"/>
      <c r="V18" s="9"/>
      <c r="W18" s="103"/>
      <c r="X18" s="104"/>
      <c r="Y18" s="105"/>
      <c r="Z18" s="5"/>
      <c r="AA18" s="6"/>
      <c r="AE18" s="5"/>
      <c r="AF18" s="5"/>
      <c r="AG18" s="5"/>
      <c r="AH18" s="5"/>
      <c r="AI18" s="5"/>
      <c r="AJ18" s="5"/>
    </row>
    <row r="19" spans="2:36" ht="12" customHeight="1">
      <c r="B19" s="29">
        <v>5</v>
      </c>
      <c r="E19" s="86" t="str">
        <f>LOOKUP(B19,$E$43:$E$68,$G$43:$G$68)</f>
        <v>ＮＡＮＡＨＡ</v>
      </c>
      <c r="F19" s="87"/>
      <c r="G19" s="88"/>
      <c r="H19" s="2" t="s">
        <v>211</v>
      </c>
      <c r="I19" s="2"/>
      <c r="J19" s="3"/>
      <c r="K19" s="5" t="s">
        <v>216</v>
      </c>
      <c r="L19" s="5"/>
      <c r="M19" s="6"/>
      <c r="N19" s="5" t="s">
        <v>210</v>
      </c>
      <c r="O19" s="5"/>
      <c r="P19" s="6"/>
      <c r="Q19" s="5" t="s">
        <v>213</v>
      </c>
      <c r="R19" s="5"/>
      <c r="S19" s="6"/>
      <c r="T19" s="77"/>
      <c r="U19" s="78"/>
      <c r="V19" s="79"/>
      <c r="W19" s="4"/>
      <c r="X19" s="45" t="s">
        <v>73</v>
      </c>
      <c r="Y19" s="6"/>
      <c r="Z19" s="5"/>
      <c r="AA19" s="6"/>
      <c r="AB19" s="5"/>
      <c r="AC19" s="40"/>
      <c r="AD19" s="40"/>
      <c r="AE19" s="5"/>
      <c r="AF19" s="5"/>
      <c r="AG19" s="5"/>
      <c r="AH19" s="5"/>
      <c r="AI19" s="5"/>
      <c r="AJ19" s="5"/>
    </row>
    <row r="20" spans="5:36" ht="12" customHeight="1">
      <c r="E20" s="92" t="str">
        <f>LOOKUP(B19,$E$43:$E$68,$J$43:$J$68)</f>
        <v>古川</v>
      </c>
      <c r="F20" s="93"/>
      <c r="G20" s="94"/>
      <c r="H20" s="14">
        <v>2</v>
      </c>
      <c r="I20" s="14" t="s">
        <v>7</v>
      </c>
      <c r="J20" s="15">
        <v>0</v>
      </c>
      <c r="K20" s="14">
        <v>2</v>
      </c>
      <c r="L20" s="14" t="s">
        <v>7</v>
      </c>
      <c r="M20" s="15">
        <v>0</v>
      </c>
      <c r="N20" s="36">
        <v>2</v>
      </c>
      <c r="O20" s="14" t="s">
        <v>7</v>
      </c>
      <c r="P20" s="15">
        <v>0</v>
      </c>
      <c r="Q20" s="14"/>
      <c r="R20" s="14" t="s">
        <v>76</v>
      </c>
      <c r="S20" s="15"/>
      <c r="T20" s="80"/>
      <c r="U20" s="81"/>
      <c r="V20" s="82"/>
      <c r="W20" s="4"/>
      <c r="X20" s="14">
        <v>1</v>
      </c>
      <c r="Y20" s="6"/>
      <c r="Z20" s="5"/>
      <c r="AA20" s="5"/>
      <c r="AB20" s="4"/>
      <c r="AC20" s="40"/>
      <c r="AD20" s="40"/>
      <c r="AE20" s="5"/>
      <c r="AF20" s="5"/>
      <c r="AG20" s="5"/>
      <c r="AH20" s="5"/>
      <c r="AI20" s="5"/>
      <c r="AJ20" s="5"/>
    </row>
    <row r="21" spans="5:36" ht="12" customHeight="1">
      <c r="E21" s="95" t="str">
        <f>LOOKUP(B19,$E$43:$E$68,$M$43:$M$68)</f>
        <v>北原</v>
      </c>
      <c r="F21" s="96"/>
      <c r="G21" s="97"/>
      <c r="H21" s="8"/>
      <c r="I21" s="8"/>
      <c r="J21" s="9"/>
      <c r="K21" s="7"/>
      <c r="L21" s="8"/>
      <c r="M21" s="9"/>
      <c r="N21" s="7"/>
      <c r="O21" s="8"/>
      <c r="P21" s="9"/>
      <c r="Q21" s="7"/>
      <c r="R21" s="8"/>
      <c r="S21" s="9"/>
      <c r="T21" s="83"/>
      <c r="U21" s="84"/>
      <c r="V21" s="85"/>
      <c r="W21" s="103"/>
      <c r="X21" s="104"/>
      <c r="Y21" s="105"/>
      <c r="Z21" s="5"/>
      <c r="AA21" s="5"/>
      <c r="AB21" s="4"/>
      <c r="AC21" s="40"/>
      <c r="AD21" s="40"/>
      <c r="AE21" s="5"/>
      <c r="AF21" s="5"/>
      <c r="AG21" s="5"/>
      <c r="AH21" s="5"/>
      <c r="AI21" s="5"/>
      <c r="AJ21" s="5"/>
    </row>
    <row r="22" spans="5:36" ht="12" customHeight="1" thickBo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49"/>
      <c r="AC22" s="98" t="s">
        <v>29</v>
      </c>
      <c r="AD22" s="98"/>
      <c r="AE22" s="5"/>
      <c r="AF22" s="5"/>
      <c r="AG22" s="5"/>
      <c r="AH22" s="5"/>
      <c r="AI22" s="5"/>
      <c r="AJ22" s="5"/>
    </row>
    <row r="23" spans="5:36" ht="12" customHeight="1" thickTop="1">
      <c r="E23" s="13" t="s">
        <v>9</v>
      </c>
      <c r="F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7"/>
      <c r="AB23" s="51"/>
      <c r="AC23" s="98"/>
      <c r="AD23" s="98"/>
      <c r="AE23" s="37"/>
      <c r="AF23" s="37"/>
      <c r="AG23" s="37"/>
      <c r="AH23" s="5"/>
      <c r="AI23" s="5"/>
      <c r="AJ23" s="5"/>
    </row>
    <row r="24" spans="5:36" ht="12" customHeight="1">
      <c r="E24" s="77"/>
      <c r="F24" s="78"/>
      <c r="G24" s="79"/>
      <c r="H24" s="86" t="str">
        <f>E27</f>
        <v>烏山高</v>
      </c>
      <c r="I24" s="87"/>
      <c r="J24" s="88"/>
      <c r="K24" s="86" t="str">
        <f>E30</f>
        <v>烏山高</v>
      </c>
      <c r="L24" s="87"/>
      <c r="M24" s="88"/>
      <c r="N24" s="86" t="str">
        <f>E33</f>
        <v>なすからＢＣ</v>
      </c>
      <c r="O24" s="87"/>
      <c r="P24" s="88"/>
      <c r="Q24" s="89" t="str">
        <f>E36</f>
        <v>ＭＹＢ</v>
      </c>
      <c r="R24" s="90"/>
      <c r="S24" s="91"/>
      <c r="T24" s="1"/>
      <c r="U24" s="2"/>
      <c r="V24" s="3"/>
      <c r="W24" s="5"/>
      <c r="X24" s="5"/>
      <c r="Y24" s="5"/>
      <c r="Z24" s="5"/>
      <c r="AA24" s="47"/>
      <c r="AE24" s="17"/>
      <c r="AF24" s="17"/>
      <c r="AG24" s="17"/>
      <c r="AH24" s="5"/>
      <c r="AI24" s="5"/>
      <c r="AJ24" s="5"/>
    </row>
    <row r="25" spans="5:36" ht="12" customHeight="1">
      <c r="E25" s="80"/>
      <c r="F25" s="81"/>
      <c r="G25" s="82"/>
      <c r="H25" s="92" t="str">
        <f>E28</f>
        <v>吉田</v>
      </c>
      <c r="I25" s="93"/>
      <c r="J25" s="94"/>
      <c r="K25" s="92" t="str">
        <f>E31</f>
        <v>見目</v>
      </c>
      <c r="L25" s="93"/>
      <c r="M25" s="94"/>
      <c r="N25" s="92" t="str">
        <f>E34</f>
        <v>常盤</v>
      </c>
      <c r="O25" s="93"/>
      <c r="P25" s="94"/>
      <c r="Q25" s="92" t="str">
        <f>E37</f>
        <v>野村</v>
      </c>
      <c r="R25" s="93"/>
      <c r="S25" s="94"/>
      <c r="T25" s="92" t="s">
        <v>0</v>
      </c>
      <c r="U25" s="93"/>
      <c r="V25" s="94"/>
      <c r="W25" s="5"/>
      <c r="X25" s="5"/>
      <c r="Y25" s="5"/>
      <c r="Z25" s="5"/>
      <c r="AA25" s="47"/>
      <c r="AE25" s="17"/>
      <c r="AF25" s="17"/>
      <c r="AG25" s="17"/>
      <c r="AH25" s="5"/>
      <c r="AI25" s="5"/>
      <c r="AJ25" s="5"/>
    </row>
    <row r="26" spans="5:36" ht="12" customHeight="1">
      <c r="E26" s="83"/>
      <c r="F26" s="84"/>
      <c r="G26" s="85"/>
      <c r="H26" s="95" t="str">
        <f>E29</f>
        <v>八巻</v>
      </c>
      <c r="I26" s="96"/>
      <c r="J26" s="97"/>
      <c r="K26" s="95" t="str">
        <f>E32</f>
        <v>新井</v>
      </c>
      <c r="L26" s="96"/>
      <c r="M26" s="97"/>
      <c r="N26" s="95" t="str">
        <f>E35</f>
        <v>飯島</v>
      </c>
      <c r="O26" s="96"/>
      <c r="P26" s="97"/>
      <c r="Q26" s="95" t="str">
        <f>E38</f>
        <v>川上</v>
      </c>
      <c r="R26" s="96"/>
      <c r="S26" s="97"/>
      <c r="T26" s="7"/>
      <c r="U26" s="8"/>
      <c r="V26" s="9"/>
      <c r="W26" s="5"/>
      <c r="X26" s="5"/>
      <c r="Y26" s="5"/>
      <c r="Z26" s="5"/>
      <c r="AA26" s="47"/>
      <c r="AE26" s="5"/>
      <c r="AF26" s="5"/>
      <c r="AG26" s="5"/>
      <c r="AH26" s="5"/>
      <c r="AI26" s="5"/>
      <c r="AJ26" s="5"/>
    </row>
    <row r="27" spans="2:36" ht="12" customHeight="1">
      <c r="B27" s="29">
        <v>6</v>
      </c>
      <c r="E27" s="86" t="str">
        <f>LOOKUP(B27,$E$43:$E$68,$G$43:$G$68)</f>
        <v>烏山高</v>
      </c>
      <c r="F27" s="87"/>
      <c r="G27" s="88"/>
      <c r="H27" s="77"/>
      <c r="I27" s="78"/>
      <c r="J27" s="79"/>
      <c r="K27" s="5" t="s">
        <v>6</v>
      </c>
      <c r="L27" s="5"/>
      <c r="M27" s="6"/>
      <c r="N27" s="2" t="s">
        <v>5</v>
      </c>
      <c r="O27" s="2"/>
      <c r="P27" s="3"/>
      <c r="Q27" s="2" t="s">
        <v>1</v>
      </c>
      <c r="R27" s="2"/>
      <c r="S27" s="3"/>
      <c r="T27" s="4"/>
      <c r="U27" s="45" t="s">
        <v>72</v>
      </c>
      <c r="V27" s="6"/>
      <c r="AA27" s="47"/>
      <c r="AE27" s="5"/>
      <c r="AF27" s="5"/>
      <c r="AG27" s="5"/>
      <c r="AH27" s="5"/>
      <c r="AI27" s="5"/>
      <c r="AJ27" s="5"/>
    </row>
    <row r="28" spans="5:36" ht="12" customHeight="1">
      <c r="E28" s="92" t="str">
        <f>LOOKUP(B27,$E$43:$E$68,$J$43:$J$68)</f>
        <v>吉田</v>
      </c>
      <c r="F28" s="93"/>
      <c r="G28" s="94"/>
      <c r="H28" s="80"/>
      <c r="I28" s="81"/>
      <c r="J28" s="82"/>
      <c r="K28" s="14">
        <v>2</v>
      </c>
      <c r="L28" s="14" t="s">
        <v>7</v>
      </c>
      <c r="M28" s="15">
        <v>0</v>
      </c>
      <c r="N28" s="14">
        <v>2</v>
      </c>
      <c r="O28" s="14" t="s">
        <v>7</v>
      </c>
      <c r="P28" s="15">
        <v>0</v>
      </c>
      <c r="Q28" s="14">
        <v>0</v>
      </c>
      <c r="R28" s="14" t="s">
        <v>7</v>
      </c>
      <c r="S28" s="15">
        <v>2</v>
      </c>
      <c r="T28" s="4"/>
      <c r="U28" s="36">
        <v>2</v>
      </c>
      <c r="V28" s="6"/>
      <c r="AA28" s="47"/>
      <c r="AE28" s="5"/>
      <c r="AF28" s="5"/>
      <c r="AG28" s="5"/>
      <c r="AH28" s="5"/>
      <c r="AI28" s="5"/>
      <c r="AJ28" s="5"/>
    </row>
    <row r="29" spans="5:36" ht="12" customHeight="1">
      <c r="E29" s="95" t="str">
        <f>LOOKUP(B27,$E$43:$E$68,$M$43:$M$68)</f>
        <v>八巻</v>
      </c>
      <c r="F29" s="96"/>
      <c r="G29" s="97"/>
      <c r="H29" s="83"/>
      <c r="I29" s="84"/>
      <c r="J29" s="85"/>
      <c r="K29" s="8"/>
      <c r="L29" s="8"/>
      <c r="M29" s="9"/>
      <c r="N29" s="8"/>
      <c r="O29" s="8"/>
      <c r="P29" s="9"/>
      <c r="Q29" s="8"/>
      <c r="R29" s="8"/>
      <c r="S29" s="9"/>
      <c r="T29" s="7"/>
      <c r="U29" s="8"/>
      <c r="V29" s="9"/>
      <c r="W29" s="5"/>
      <c r="X29" s="5"/>
      <c r="Y29" s="5"/>
      <c r="Z29" s="5"/>
      <c r="AA29" s="47"/>
      <c r="AE29" s="5"/>
      <c r="AF29" s="5"/>
      <c r="AG29" s="5"/>
      <c r="AH29" s="5"/>
      <c r="AI29" s="5"/>
      <c r="AJ29" s="5"/>
    </row>
    <row r="30" spans="2:33" ht="12" customHeight="1">
      <c r="B30" s="29">
        <v>7</v>
      </c>
      <c r="E30" s="86" t="str">
        <f>LOOKUP(B30,$E$43:$E$68,$G$43:$G$68)</f>
        <v>烏山高</v>
      </c>
      <c r="F30" s="87"/>
      <c r="G30" s="88"/>
      <c r="H30" s="5" t="s">
        <v>6</v>
      </c>
      <c r="I30" s="5"/>
      <c r="J30" s="6"/>
      <c r="K30" s="77"/>
      <c r="L30" s="78"/>
      <c r="M30" s="79"/>
      <c r="N30" s="5" t="s">
        <v>3</v>
      </c>
      <c r="O30" s="5"/>
      <c r="P30" s="6"/>
      <c r="Q30" s="5" t="s">
        <v>4</v>
      </c>
      <c r="R30" s="5"/>
      <c r="S30" s="6"/>
      <c r="T30" s="4"/>
      <c r="U30" s="45"/>
      <c r="V30" s="6"/>
      <c r="W30" s="4"/>
      <c r="X30" s="5"/>
      <c r="Y30" s="5"/>
      <c r="Z30" s="5"/>
      <c r="AA30" s="47"/>
      <c r="AE30" s="5"/>
      <c r="AF30" s="5"/>
      <c r="AG30" s="5"/>
    </row>
    <row r="31" spans="5:33" ht="12" customHeight="1">
      <c r="E31" s="92" t="str">
        <f>LOOKUP(B30,$E$43:$E$68,$J$43:$J$68)</f>
        <v>見目</v>
      </c>
      <c r="F31" s="93"/>
      <c r="G31" s="94"/>
      <c r="H31" s="14">
        <v>0</v>
      </c>
      <c r="I31" s="14" t="s">
        <v>7</v>
      </c>
      <c r="J31" s="15">
        <v>2</v>
      </c>
      <c r="K31" s="80"/>
      <c r="L31" s="81"/>
      <c r="M31" s="82"/>
      <c r="N31" s="14">
        <v>2</v>
      </c>
      <c r="O31" s="14" t="s">
        <v>7</v>
      </c>
      <c r="P31" s="15">
        <v>1</v>
      </c>
      <c r="Q31" s="14">
        <v>0</v>
      </c>
      <c r="R31" s="14" t="s">
        <v>7</v>
      </c>
      <c r="S31" s="15">
        <v>2</v>
      </c>
      <c r="T31" s="4"/>
      <c r="U31" s="14">
        <v>3</v>
      </c>
      <c r="V31" s="6"/>
      <c r="AA31" s="47"/>
      <c r="AE31" s="5"/>
      <c r="AF31" s="5"/>
      <c r="AG31" s="5"/>
    </row>
    <row r="32" spans="5:33" ht="12" customHeight="1" thickBot="1">
      <c r="E32" s="95" t="str">
        <f>LOOKUP(B30,$E$43:$E$68,$M$43:$M$68)</f>
        <v>新井</v>
      </c>
      <c r="F32" s="96"/>
      <c r="G32" s="97"/>
      <c r="H32" s="8"/>
      <c r="I32" s="8"/>
      <c r="J32" s="9"/>
      <c r="K32" s="83"/>
      <c r="L32" s="84"/>
      <c r="M32" s="85"/>
      <c r="N32" s="8"/>
      <c r="O32" s="8"/>
      <c r="P32" s="9"/>
      <c r="Q32" s="7"/>
      <c r="R32" s="8"/>
      <c r="S32" s="9"/>
      <c r="T32" s="7"/>
      <c r="U32" s="8"/>
      <c r="V32" s="9"/>
      <c r="X32" s="54"/>
      <c r="Y32" s="54"/>
      <c r="Z32" s="54"/>
      <c r="AA32" s="50"/>
      <c r="AE32" s="5"/>
      <c r="AF32" s="5"/>
      <c r="AG32" s="5"/>
    </row>
    <row r="33" spans="2:33" ht="12" customHeight="1" thickTop="1">
      <c r="B33" s="29">
        <v>8</v>
      </c>
      <c r="E33" s="86" t="str">
        <f>LOOKUP(B33,$E$43:$E$68,$G$43:$G$68)</f>
        <v>なすからＢＣ</v>
      </c>
      <c r="F33" s="87"/>
      <c r="G33" s="88"/>
      <c r="H33" s="2" t="s">
        <v>5</v>
      </c>
      <c r="I33" s="2"/>
      <c r="J33" s="3"/>
      <c r="K33" s="5" t="s">
        <v>3</v>
      </c>
      <c r="L33" s="5"/>
      <c r="M33" s="6"/>
      <c r="N33" s="77"/>
      <c r="O33" s="78"/>
      <c r="P33" s="79"/>
      <c r="Q33" s="5" t="s">
        <v>2</v>
      </c>
      <c r="R33" s="5"/>
      <c r="S33" s="6"/>
      <c r="T33" s="4"/>
      <c r="U33" s="45"/>
      <c r="V33" s="6"/>
      <c r="AB33">
        <v>2</v>
      </c>
      <c r="AE33" s="5"/>
      <c r="AF33" s="5"/>
      <c r="AG33" s="5"/>
    </row>
    <row r="34" spans="5:22" ht="12" customHeight="1">
      <c r="E34" s="92" t="str">
        <f>LOOKUP(B33,$E$43:$E$68,$J$43:$J$68)</f>
        <v>常盤</v>
      </c>
      <c r="F34" s="93"/>
      <c r="G34" s="94"/>
      <c r="H34" s="14">
        <v>0</v>
      </c>
      <c r="I34" s="14" t="s">
        <v>7</v>
      </c>
      <c r="J34" s="15">
        <v>2</v>
      </c>
      <c r="K34" s="14">
        <v>1</v>
      </c>
      <c r="L34" s="14" t="s">
        <v>7</v>
      </c>
      <c r="M34" s="15">
        <v>2</v>
      </c>
      <c r="N34" s="80"/>
      <c r="O34" s="81"/>
      <c r="P34" s="82"/>
      <c r="Q34" s="36">
        <v>0</v>
      </c>
      <c r="R34" s="14" t="s">
        <v>7</v>
      </c>
      <c r="S34" s="15">
        <v>2</v>
      </c>
      <c r="T34" s="4"/>
      <c r="U34" s="36">
        <v>4</v>
      </c>
      <c r="V34" s="6"/>
    </row>
    <row r="35" spans="5:22" ht="12" customHeight="1">
      <c r="E35" s="95" t="str">
        <f>LOOKUP(B33,$E$43:$E$68,$M$43:$M$68)</f>
        <v>飯島</v>
      </c>
      <c r="F35" s="96"/>
      <c r="G35" s="97"/>
      <c r="H35" s="8"/>
      <c r="I35" s="8"/>
      <c r="J35" s="9"/>
      <c r="K35" s="8"/>
      <c r="L35" s="8"/>
      <c r="M35" s="9"/>
      <c r="N35" s="83"/>
      <c r="O35" s="84"/>
      <c r="P35" s="85"/>
      <c r="Q35" s="7"/>
      <c r="R35" s="8"/>
      <c r="S35" s="9"/>
      <c r="T35" s="7"/>
      <c r="U35" s="8"/>
      <c r="V35" s="9"/>
    </row>
    <row r="36" spans="2:22" ht="12" customHeight="1">
      <c r="B36" s="29">
        <v>9</v>
      </c>
      <c r="E36" s="86" t="str">
        <f>LOOKUP(B36,$E$43:$E$68,$G$43:$G$68)</f>
        <v>ＭＹＢ</v>
      </c>
      <c r="F36" s="87"/>
      <c r="G36" s="88"/>
      <c r="H36" s="2" t="s">
        <v>1</v>
      </c>
      <c r="I36" s="2"/>
      <c r="J36" s="3"/>
      <c r="K36" s="5" t="s">
        <v>4</v>
      </c>
      <c r="L36" s="5"/>
      <c r="M36" s="6"/>
      <c r="N36" s="5" t="s">
        <v>2</v>
      </c>
      <c r="O36" s="5"/>
      <c r="P36" s="6"/>
      <c r="Q36" s="77"/>
      <c r="R36" s="78"/>
      <c r="S36" s="79"/>
      <c r="T36" s="4"/>
      <c r="U36" s="45" t="s">
        <v>12</v>
      </c>
      <c r="V36" s="6"/>
    </row>
    <row r="37" spans="5:22" ht="12" customHeight="1">
      <c r="E37" s="92" t="str">
        <f>LOOKUP(B36,$E$43:$E$68,$J$43:$J$68)</f>
        <v>野村</v>
      </c>
      <c r="F37" s="93"/>
      <c r="G37" s="94"/>
      <c r="H37" s="14">
        <v>2</v>
      </c>
      <c r="I37" s="14" t="s">
        <v>7</v>
      </c>
      <c r="J37" s="15">
        <v>0</v>
      </c>
      <c r="K37" s="14">
        <v>2</v>
      </c>
      <c r="L37" s="14" t="s">
        <v>7</v>
      </c>
      <c r="M37" s="15">
        <v>0</v>
      </c>
      <c r="N37" s="36">
        <v>2</v>
      </c>
      <c r="O37" s="14" t="s">
        <v>7</v>
      </c>
      <c r="P37" s="15">
        <v>0</v>
      </c>
      <c r="Q37" s="80"/>
      <c r="R37" s="81"/>
      <c r="S37" s="82"/>
      <c r="T37" s="4"/>
      <c r="U37" s="14">
        <v>1</v>
      </c>
      <c r="V37" s="6"/>
    </row>
    <row r="38" spans="5:22" ht="12" customHeight="1">
      <c r="E38" s="95" t="str">
        <f>LOOKUP(B36,$E$43:$E$68,$M$43:$M$68)</f>
        <v>川上</v>
      </c>
      <c r="F38" s="96"/>
      <c r="G38" s="97"/>
      <c r="H38" s="8"/>
      <c r="I38" s="8"/>
      <c r="J38" s="9"/>
      <c r="K38" s="7"/>
      <c r="L38" s="8"/>
      <c r="M38" s="9"/>
      <c r="N38" s="7"/>
      <c r="O38" s="8"/>
      <c r="P38" s="9"/>
      <c r="Q38" s="83"/>
      <c r="R38" s="84"/>
      <c r="S38" s="85"/>
      <c r="T38" s="7"/>
      <c r="U38" s="8"/>
      <c r="V38" s="9"/>
    </row>
    <row r="39" ht="12" customHeight="1"/>
    <row r="40" ht="12" customHeight="1" hidden="1"/>
    <row r="41" spans="4:30" ht="24" hidden="1">
      <c r="D41" s="99" t="s">
        <v>23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5:27" ht="13.5" hidden="1">
      <c r="E42" s="100" t="s">
        <v>15</v>
      </c>
      <c r="F42" s="100"/>
      <c r="G42" s="100" t="s">
        <v>16</v>
      </c>
      <c r="H42" s="100"/>
      <c r="I42" s="100"/>
      <c r="J42" s="100" t="s">
        <v>17</v>
      </c>
      <c r="K42" s="100"/>
      <c r="L42" s="100"/>
      <c r="M42" s="100" t="s">
        <v>18</v>
      </c>
      <c r="N42" s="100"/>
      <c r="O42" s="101"/>
      <c r="P42" s="26" t="s">
        <v>19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</row>
    <row r="43" spans="5:27" ht="13.5" hidden="1">
      <c r="E43" s="100">
        <v>1</v>
      </c>
      <c r="F43" s="100"/>
      <c r="G43" s="102" t="s">
        <v>201</v>
      </c>
      <c r="H43" s="102"/>
      <c r="I43" s="102"/>
      <c r="J43" s="102" t="s">
        <v>47</v>
      </c>
      <c r="K43" s="102"/>
      <c r="L43" s="102"/>
      <c r="M43" s="102" t="s">
        <v>52</v>
      </c>
      <c r="N43" s="102"/>
      <c r="O43" s="102"/>
      <c r="P43" s="24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5"/>
    </row>
    <row r="44" spans="5:27" ht="13.5" hidden="1">
      <c r="E44" s="100">
        <v>2</v>
      </c>
      <c r="F44" s="100"/>
      <c r="G44" s="102" t="s">
        <v>226</v>
      </c>
      <c r="H44" s="102"/>
      <c r="I44" s="102"/>
      <c r="J44" s="102" t="s">
        <v>230</v>
      </c>
      <c r="K44" s="102"/>
      <c r="L44" s="102"/>
      <c r="M44" s="102" t="s">
        <v>231</v>
      </c>
      <c r="N44" s="102"/>
      <c r="O44" s="102"/>
      <c r="P44" s="24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5"/>
    </row>
    <row r="45" spans="5:27" ht="13.5" hidden="1">
      <c r="E45" s="100">
        <v>3</v>
      </c>
      <c r="F45" s="100"/>
      <c r="G45" s="102" t="s">
        <v>227</v>
      </c>
      <c r="H45" s="102"/>
      <c r="I45" s="102"/>
      <c r="J45" s="102" t="s">
        <v>232</v>
      </c>
      <c r="K45" s="102"/>
      <c r="L45" s="102"/>
      <c r="M45" s="102" t="s">
        <v>31</v>
      </c>
      <c r="N45" s="102"/>
      <c r="O45" s="102"/>
      <c r="P45" s="24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5"/>
    </row>
    <row r="46" spans="5:27" ht="13.5" hidden="1">
      <c r="E46" s="100">
        <v>4</v>
      </c>
      <c r="F46" s="100"/>
      <c r="G46" s="102" t="s">
        <v>93</v>
      </c>
      <c r="H46" s="102"/>
      <c r="I46" s="102"/>
      <c r="J46" s="102" t="s">
        <v>82</v>
      </c>
      <c r="K46" s="102"/>
      <c r="L46" s="102"/>
      <c r="M46" s="102" t="s">
        <v>42</v>
      </c>
      <c r="N46" s="102"/>
      <c r="O46" s="102"/>
      <c r="P46" s="24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5"/>
    </row>
    <row r="47" spans="5:27" ht="13.5" hidden="1">
      <c r="E47" s="100">
        <v>5</v>
      </c>
      <c r="F47" s="100"/>
      <c r="G47" s="102" t="s">
        <v>228</v>
      </c>
      <c r="H47" s="102"/>
      <c r="I47" s="102"/>
      <c r="J47" s="102" t="s">
        <v>90</v>
      </c>
      <c r="K47" s="102"/>
      <c r="L47" s="102"/>
      <c r="M47" s="102" t="s">
        <v>85</v>
      </c>
      <c r="N47" s="102"/>
      <c r="O47" s="102"/>
      <c r="P47" s="24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5"/>
    </row>
    <row r="48" spans="5:27" ht="13.5" hidden="1">
      <c r="E48" s="100">
        <v>6</v>
      </c>
      <c r="F48" s="100"/>
      <c r="G48" s="102" t="s">
        <v>226</v>
      </c>
      <c r="H48" s="102"/>
      <c r="I48" s="102"/>
      <c r="J48" s="102" t="s">
        <v>32</v>
      </c>
      <c r="K48" s="102"/>
      <c r="L48" s="102"/>
      <c r="M48" s="102" t="s">
        <v>233</v>
      </c>
      <c r="N48" s="102"/>
      <c r="O48" s="102"/>
      <c r="P48" s="24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5"/>
    </row>
    <row r="49" spans="5:27" ht="13.5" hidden="1">
      <c r="E49" s="100">
        <v>7</v>
      </c>
      <c r="F49" s="100"/>
      <c r="G49" s="102" t="s">
        <v>227</v>
      </c>
      <c r="H49" s="102"/>
      <c r="I49" s="102"/>
      <c r="J49" s="102" t="s">
        <v>234</v>
      </c>
      <c r="K49" s="102"/>
      <c r="L49" s="102"/>
      <c r="M49" s="102" t="s">
        <v>230</v>
      </c>
      <c r="N49" s="102"/>
      <c r="O49" s="102"/>
      <c r="P49" s="24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5"/>
    </row>
    <row r="50" spans="5:27" ht="13.5" hidden="1">
      <c r="E50" s="100">
        <v>8</v>
      </c>
      <c r="F50" s="100"/>
      <c r="G50" s="102" t="s">
        <v>201</v>
      </c>
      <c r="H50" s="102"/>
      <c r="I50" s="102"/>
      <c r="J50" s="102" t="s">
        <v>235</v>
      </c>
      <c r="K50" s="102"/>
      <c r="L50" s="102"/>
      <c r="M50" s="102" t="s">
        <v>205</v>
      </c>
      <c r="N50" s="102"/>
      <c r="O50" s="102"/>
      <c r="P50" s="24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5"/>
    </row>
    <row r="51" spans="5:27" ht="13.5" hidden="1">
      <c r="E51" s="100">
        <v>9</v>
      </c>
      <c r="F51" s="100"/>
      <c r="G51" s="102" t="s">
        <v>229</v>
      </c>
      <c r="H51" s="102"/>
      <c r="I51" s="102"/>
      <c r="J51" s="102" t="s">
        <v>236</v>
      </c>
      <c r="K51" s="102"/>
      <c r="L51" s="102"/>
      <c r="M51" s="102" t="s">
        <v>237</v>
      </c>
      <c r="N51" s="102"/>
      <c r="O51" s="102"/>
      <c r="P51" s="24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5"/>
    </row>
    <row r="52" spans="5:27" ht="13.5" hidden="1">
      <c r="E52" s="100">
        <v>10</v>
      </c>
      <c r="F52" s="100"/>
      <c r="G52" s="102"/>
      <c r="H52" s="102"/>
      <c r="I52" s="102"/>
      <c r="J52" s="102"/>
      <c r="K52" s="102"/>
      <c r="L52" s="102"/>
      <c r="M52" s="102"/>
      <c r="N52" s="102"/>
      <c r="O52" s="102"/>
      <c r="P52" s="24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5"/>
    </row>
    <row r="53" spans="5:27" ht="13.5" hidden="1">
      <c r="E53" s="100">
        <v>11</v>
      </c>
      <c r="F53" s="100"/>
      <c r="G53" s="102"/>
      <c r="H53" s="102"/>
      <c r="I53" s="102"/>
      <c r="J53" s="102"/>
      <c r="K53" s="102"/>
      <c r="L53" s="102"/>
      <c r="M53" s="102"/>
      <c r="N53" s="102"/>
      <c r="O53" s="102"/>
      <c r="P53" s="24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5"/>
    </row>
    <row r="54" spans="5:27" ht="13.5" hidden="1">
      <c r="E54" s="100">
        <v>12</v>
      </c>
      <c r="F54" s="100"/>
      <c r="G54" s="102"/>
      <c r="H54" s="102"/>
      <c r="I54" s="102"/>
      <c r="J54" s="102"/>
      <c r="K54" s="102"/>
      <c r="L54" s="102"/>
      <c r="M54" s="102"/>
      <c r="N54" s="102"/>
      <c r="O54" s="102"/>
      <c r="P54" s="24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5"/>
    </row>
    <row r="55" spans="5:27" ht="13.5" hidden="1">
      <c r="E55" s="100">
        <v>13</v>
      </c>
      <c r="F55" s="100"/>
      <c r="G55" s="102"/>
      <c r="H55" s="102"/>
      <c r="I55" s="102"/>
      <c r="J55" s="102"/>
      <c r="K55" s="102"/>
      <c r="L55" s="102"/>
      <c r="M55" s="102"/>
      <c r="N55" s="102"/>
      <c r="O55" s="102"/>
      <c r="P55" s="24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</row>
    <row r="56" spans="5:27" ht="13.5" hidden="1">
      <c r="E56" s="100">
        <v>14</v>
      </c>
      <c r="F56" s="100"/>
      <c r="G56" s="102"/>
      <c r="H56" s="102"/>
      <c r="I56" s="102"/>
      <c r="J56" s="102"/>
      <c r="K56" s="102"/>
      <c r="L56" s="102"/>
      <c r="M56" s="102"/>
      <c r="N56" s="102"/>
      <c r="O56" s="102"/>
      <c r="P56" s="24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5"/>
    </row>
    <row r="57" spans="5:27" ht="13.5" hidden="1">
      <c r="E57" s="100">
        <v>15</v>
      </c>
      <c r="F57" s="100"/>
      <c r="G57" s="102"/>
      <c r="H57" s="102"/>
      <c r="I57" s="102"/>
      <c r="J57" s="102"/>
      <c r="K57" s="102"/>
      <c r="L57" s="102"/>
      <c r="M57" s="102"/>
      <c r="N57" s="102"/>
      <c r="O57" s="102"/>
      <c r="P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5"/>
    </row>
    <row r="58" spans="5:27" ht="13.5" hidden="1">
      <c r="E58" s="100">
        <v>16</v>
      </c>
      <c r="F58" s="100"/>
      <c r="G58" s="102"/>
      <c r="H58" s="102"/>
      <c r="I58" s="102"/>
      <c r="J58" s="102"/>
      <c r="K58" s="102"/>
      <c r="L58" s="102"/>
      <c r="M58" s="102"/>
      <c r="N58" s="102"/>
      <c r="O58" s="102"/>
      <c r="P58" s="24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5"/>
    </row>
    <row r="59" spans="5:27" ht="13.5" hidden="1">
      <c r="E59" s="100">
        <v>17</v>
      </c>
      <c r="F59" s="100"/>
      <c r="G59" s="102"/>
      <c r="H59" s="102"/>
      <c r="I59" s="102"/>
      <c r="J59" s="102"/>
      <c r="K59" s="102"/>
      <c r="L59" s="102"/>
      <c r="M59" s="102"/>
      <c r="N59" s="102"/>
      <c r="O59" s="102"/>
      <c r="P59" s="24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5"/>
    </row>
    <row r="60" spans="5:27" ht="13.5" hidden="1">
      <c r="E60" s="100">
        <v>18</v>
      </c>
      <c r="F60" s="100"/>
      <c r="G60" s="102"/>
      <c r="H60" s="102"/>
      <c r="I60" s="102"/>
      <c r="J60" s="102"/>
      <c r="K60" s="102"/>
      <c r="L60" s="102"/>
      <c r="M60" s="102"/>
      <c r="N60" s="102"/>
      <c r="O60" s="102"/>
      <c r="P60" s="24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5"/>
    </row>
    <row r="61" spans="5:27" ht="13.5" hidden="1">
      <c r="E61" s="100">
        <v>19</v>
      </c>
      <c r="F61" s="100"/>
      <c r="G61" s="102"/>
      <c r="H61" s="102"/>
      <c r="I61" s="102"/>
      <c r="J61" s="102"/>
      <c r="K61" s="102"/>
      <c r="L61" s="102"/>
      <c r="M61" s="102"/>
      <c r="N61" s="102"/>
      <c r="O61" s="102"/>
      <c r="P61" s="24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5"/>
    </row>
    <row r="62" spans="5:27" ht="13.5" hidden="1">
      <c r="E62" s="100">
        <v>20</v>
      </c>
      <c r="F62" s="100"/>
      <c r="G62" s="102"/>
      <c r="H62" s="102"/>
      <c r="I62" s="102"/>
      <c r="J62" s="102"/>
      <c r="K62" s="102"/>
      <c r="L62" s="102"/>
      <c r="M62" s="102"/>
      <c r="N62" s="102"/>
      <c r="O62" s="102"/>
      <c r="P62" s="24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5"/>
    </row>
    <row r="63" spans="5:27" ht="13.5" hidden="1">
      <c r="E63" s="100">
        <v>21</v>
      </c>
      <c r="F63" s="100"/>
      <c r="G63" s="102"/>
      <c r="H63" s="102"/>
      <c r="I63" s="102"/>
      <c r="J63" s="102"/>
      <c r="K63" s="102"/>
      <c r="L63" s="102"/>
      <c r="M63" s="102"/>
      <c r="N63" s="102"/>
      <c r="O63" s="102"/>
      <c r="P63" s="24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5"/>
    </row>
    <row r="64" spans="5:27" ht="13.5" hidden="1">
      <c r="E64" s="100">
        <v>22</v>
      </c>
      <c r="F64" s="100"/>
      <c r="G64" s="102"/>
      <c r="H64" s="102"/>
      <c r="I64" s="102"/>
      <c r="J64" s="102"/>
      <c r="K64" s="102"/>
      <c r="L64" s="102"/>
      <c r="M64" s="102"/>
      <c r="N64" s="102"/>
      <c r="O64" s="102"/>
      <c r="P64" s="2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5"/>
    </row>
    <row r="65" spans="5:27" ht="13.5" hidden="1">
      <c r="E65" s="100">
        <v>23</v>
      </c>
      <c r="F65" s="100"/>
      <c r="G65" s="102"/>
      <c r="H65" s="102"/>
      <c r="I65" s="102"/>
      <c r="J65" s="102"/>
      <c r="K65" s="102"/>
      <c r="L65" s="102"/>
      <c r="M65" s="102"/>
      <c r="N65" s="102"/>
      <c r="O65" s="102"/>
      <c r="P65" s="24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5"/>
    </row>
    <row r="66" spans="5:27" ht="13.5" hidden="1">
      <c r="E66" s="100">
        <v>24</v>
      </c>
      <c r="F66" s="100"/>
      <c r="G66" s="102"/>
      <c r="H66" s="102"/>
      <c r="I66" s="102"/>
      <c r="J66" s="102"/>
      <c r="K66" s="102"/>
      <c r="L66" s="102"/>
      <c r="M66" s="102"/>
      <c r="N66" s="102"/>
      <c r="O66" s="102"/>
      <c r="P66" s="24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5"/>
    </row>
    <row r="67" spans="5:27" ht="13.5" hidden="1">
      <c r="E67" s="100">
        <v>25</v>
      </c>
      <c r="F67" s="100"/>
      <c r="G67" s="102"/>
      <c r="H67" s="102"/>
      <c r="I67" s="102"/>
      <c r="J67" s="102"/>
      <c r="K67" s="102"/>
      <c r="L67" s="102"/>
      <c r="M67" s="102"/>
      <c r="N67" s="102"/>
      <c r="O67" s="102"/>
      <c r="P67" s="24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5"/>
    </row>
    <row r="68" spans="5:27" ht="13.5" hidden="1">
      <c r="E68" s="100" t="s">
        <v>20</v>
      </c>
      <c r="F68" s="100"/>
      <c r="G68" s="102"/>
      <c r="H68" s="102"/>
      <c r="I68" s="102"/>
      <c r="J68" s="102"/>
      <c r="K68" s="102"/>
      <c r="L68" s="102"/>
      <c r="M68" s="102"/>
      <c r="N68" s="102"/>
      <c r="O68" s="102"/>
      <c r="P68" s="24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5"/>
    </row>
  </sheetData>
  <sheetProtection sheet="1"/>
  <mergeCells count="183">
    <mergeCell ref="T19:V21"/>
    <mergeCell ref="W21:Y21"/>
    <mergeCell ref="E19:G19"/>
    <mergeCell ref="E20:G20"/>
    <mergeCell ref="E21:G21"/>
    <mergeCell ref="E16:G16"/>
    <mergeCell ref="Q16:S18"/>
    <mergeCell ref="E17:G17"/>
    <mergeCell ref="E18:G18"/>
    <mergeCell ref="W18:Y18"/>
    <mergeCell ref="E67:F67"/>
    <mergeCell ref="G67:I67"/>
    <mergeCell ref="J67:L67"/>
    <mergeCell ref="M67:O67"/>
    <mergeCell ref="E68:F68"/>
    <mergeCell ref="G68:I68"/>
    <mergeCell ref="J68:L68"/>
    <mergeCell ref="M68:O68"/>
    <mergeCell ref="E65:F65"/>
    <mergeCell ref="G65:I65"/>
    <mergeCell ref="J65:L65"/>
    <mergeCell ref="M65:O65"/>
    <mergeCell ref="E66:F66"/>
    <mergeCell ref="G66:I66"/>
    <mergeCell ref="J66:L66"/>
    <mergeCell ref="M66:O66"/>
    <mergeCell ref="E63:F63"/>
    <mergeCell ref="G63:I63"/>
    <mergeCell ref="J63:L63"/>
    <mergeCell ref="M63:O63"/>
    <mergeCell ref="E64:F64"/>
    <mergeCell ref="G64:I64"/>
    <mergeCell ref="J64:L64"/>
    <mergeCell ref="M64:O64"/>
    <mergeCell ref="E61:F61"/>
    <mergeCell ref="G61:I61"/>
    <mergeCell ref="J61:L61"/>
    <mergeCell ref="M61:O61"/>
    <mergeCell ref="E62:F62"/>
    <mergeCell ref="G62:I62"/>
    <mergeCell ref="J62:L62"/>
    <mergeCell ref="M62:O62"/>
    <mergeCell ref="E59:F59"/>
    <mergeCell ref="G59:I59"/>
    <mergeCell ref="J59:L59"/>
    <mergeCell ref="M59:O59"/>
    <mergeCell ref="E60:F60"/>
    <mergeCell ref="G60:I60"/>
    <mergeCell ref="J60:L60"/>
    <mergeCell ref="M60:O60"/>
    <mergeCell ref="E57:F57"/>
    <mergeCell ref="G57:I57"/>
    <mergeCell ref="J57:L57"/>
    <mergeCell ref="M57:O57"/>
    <mergeCell ref="E58:F58"/>
    <mergeCell ref="G58:I58"/>
    <mergeCell ref="J58:L58"/>
    <mergeCell ref="M58:O58"/>
    <mergeCell ref="E55:F55"/>
    <mergeCell ref="G55:I55"/>
    <mergeCell ref="J55:L55"/>
    <mergeCell ref="M55:O55"/>
    <mergeCell ref="E56:F56"/>
    <mergeCell ref="G56:I56"/>
    <mergeCell ref="J56:L56"/>
    <mergeCell ref="M56:O56"/>
    <mergeCell ref="E53:F53"/>
    <mergeCell ref="G53:I53"/>
    <mergeCell ref="J53:L53"/>
    <mergeCell ref="M53:O53"/>
    <mergeCell ref="E54:F54"/>
    <mergeCell ref="G54:I54"/>
    <mergeCell ref="J54:L54"/>
    <mergeCell ref="M54:O54"/>
    <mergeCell ref="E51:F51"/>
    <mergeCell ref="G51:I51"/>
    <mergeCell ref="J51:L51"/>
    <mergeCell ref="M51:O51"/>
    <mergeCell ref="E52:F52"/>
    <mergeCell ref="G52:I52"/>
    <mergeCell ref="J52:L52"/>
    <mergeCell ref="M52:O52"/>
    <mergeCell ref="E49:F49"/>
    <mergeCell ref="G49:I49"/>
    <mergeCell ref="J49:L49"/>
    <mergeCell ref="M49:O49"/>
    <mergeCell ref="E50:F50"/>
    <mergeCell ref="G50:I50"/>
    <mergeCell ref="J50:L50"/>
    <mergeCell ref="M50:O50"/>
    <mergeCell ref="E47:F47"/>
    <mergeCell ref="G47:I47"/>
    <mergeCell ref="J47:L47"/>
    <mergeCell ref="M47:O47"/>
    <mergeCell ref="E48:F48"/>
    <mergeCell ref="G48:I48"/>
    <mergeCell ref="J48:L48"/>
    <mergeCell ref="M48:O48"/>
    <mergeCell ref="E45:F45"/>
    <mergeCell ref="G45:I45"/>
    <mergeCell ref="J45:L45"/>
    <mergeCell ref="M45:O45"/>
    <mergeCell ref="E46:F46"/>
    <mergeCell ref="G46:I46"/>
    <mergeCell ref="J46:L46"/>
    <mergeCell ref="M46:O46"/>
    <mergeCell ref="E43:F43"/>
    <mergeCell ref="G43:I43"/>
    <mergeCell ref="J43:L43"/>
    <mergeCell ref="M43:O43"/>
    <mergeCell ref="E44:F44"/>
    <mergeCell ref="G44:I44"/>
    <mergeCell ref="J44:L44"/>
    <mergeCell ref="M44:O44"/>
    <mergeCell ref="E36:G36"/>
    <mergeCell ref="Q36:S38"/>
    <mergeCell ref="E37:G37"/>
    <mergeCell ref="E38:G38"/>
    <mergeCell ref="D41:AD41"/>
    <mergeCell ref="E42:F42"/>
    <mergeCell ref="G42:I42"/>
    <mergeCell ref="J42:L42"/>
    <mergeCell ref="M42:O42"/>
    <mergeCell ref="E30:G30"/>
    <mergeCell ref="K30:M32"/>
    <mergeCell ref="E31:G31"/>
    <mergeCell ref="E32:G32"/>
    <mergeCell ref="E33:G33"/>
    <mergeCell ref="N33:P35"/>
    <mergeCell ref="E34:G34"/>
    <mergeCell ref="E35:G35"/>
    <mergeCell ref="T25:V25"/>
    <mergeCell ref="H26:J26"/>
    <mergeCell ref="K26:M26"/>
    <mergeCell ref="N26:P26"/>
    <mergeCell ref="Q26:S26"/>
    <mergeCell ref="E27:G27"/>
    <mergeCell ref="H27:J29"/>
    <mergeCell ref="E28:G28"/>
    <mergeCell ref="E29:G29"/>
    <mergeCell ref="E24:G26"/>
    <mergeCell ref="H24:J24"/>
    <mergeCell ref="K24:M24"/>
    <mergeCell ref="N24:P24"/>
    <mergeCell ref="Q24:S24"/>
    <mergeCell ref="H25:J25"/>
    <mergeCell ref="K25:M25"/>
    <mergeCell ref="N25:P25"/>
    <mergeCell ref="Q25:S25"/>
    <mergeCell ref="AC22:AD23"/>
    <mergeCell ref="E10:G10"/>
    <mergeCell ref="K10:M12"/>
    <mergeCell ref="E11:G11"/>
    <mergeCell ref="E12:G12"/>
    <mergeCell ref="W12:Y12"/>
    <mergeCell ref="E13:G13"/>
    <mergeCell ref="N13:P15"/>
    <mergeCell ref="E14:G14"/>
    <mergeCell ref="E15:G15"/>
    <mergeCell ref="W15:Y15"/>
    <mergeCell ref="W5:Y5"/>
    <mergeCell ref="H6:J6"/>
    <mergeCell ref="K6:M6"/>
    <mergeCell ref="N6:P6"/>
    <mergeCell ref="Q6:S6"/>
    <mergeCell ref="T6:V6"/>
    <mergeCell ref="H5:J5"/>
    <mergeCell ref="K5:M5"/>
    <mergeCell ref="N5:P5"/>
    <mergeCell ref="D1:AD1"/>
    <mergeCell ref="E4:G6"/>
    <mergeCell ref="H4:J4"/>
    <mergeCell ref="K4:M4"/>
    <mergeCell ref="N4:P4"/>
    <mergeCell ref="Q4:S4"/>
    <mergeCell ref="T4:V4"/>
    <mergeCell ref="T5:V5"/>
    <mergeCell ref="Q5:S5"/>
    <mergeCell ref="H7:J9"/>
    <mergeCell ref="E8:G8"/>
    <mergeCell ref="E9:G9"/>
    <mergeCell ref="E7:G7"/>
    <mergeCell ref="W9:Y9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orientation="portrait" paperSize="9" scale="13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勝美</dc:creator>
  <cp:keywords/>
  <dc:description/>
  <cp:lastModifiedBy>tashiro</cp:lastModifiedBy>
  <cp:lastPrinted>2018-01-13T08:18:29Z</cp:lastPrinted>
  <dcterms:created xsi:type="dcterms:W3CDTF">2001-01-16T13:34:25Z</dcterms:created>
  <dcterms:modified xsi:type="dcterms:W3CDTF">2018-12-01T07:28:21Z</dcterms:modified>
  <cp:category/>
  <cp:version/>
  <cp:contentType/>
  <cp:contentStatus/>
</cp:coreProperties>
</file>