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1685" firstSheet="2" activeTab="2"/>
  </bookViews>
  <sheets>
    <sheet name="申込書" sheetId="1" r:id="rId1"/>
    <sheet name="参加チーム" sheetId="2" r:id="rId2"/>
    <sheet name="予選リーグ" sheetId="3" r:id="rId3"/>
    <sheet name="決勝トーナメント" sheetId="4" r:id="rId4"/>
  </sheets>
  <definedNames>
    <definedName name="_xlnm.Print_Area" localSheetId="3">'決勝トーナメント'!$A$1:$K$85</definedName>
    <definedName name="_xlnm.Print_Area" localSheetId="2">'予選リーグ'!$A$1:$Z$50</definedName>
  </definedNames>
  <calcPr fullCalcOnLoad="1"/>
</workbook>
</file>

<file path=xl/sharedStrings.xml><?xml version="1.0" encoding="utf-8"?>
<sst xmlns="http://schemas.openxmlformats.org/spreadsheetml/2006/main" count="416" uniqueCount="179">
  <si>
    <t>チーム代表者各位</t>
  </si>
  <si>
    <t>平成１８年１０月吉日</t>
  </si>
  <si>
    <t>やまと・笹岡連合</t>
  </si>
  <si>
    <t>代表　水野　一芳</t>
  </si>
  <si>
    <t>　秋本番！ドッジシーズン真っ只中、貴チームにおかれましても各種大会に向け練習に熱が</t>
  </si>
  <si>
    <t>≪ジュニア大会≫開催のご案内</t>
  </si>
  <si>
    <t>入っていることと思います。</t>
  </si>
  <si>
    <t>　今年度も、例年通り５年生以下を対象としたジュニア大会を下記の通り計画致しましたので、</t>
  </si>
  <si>
    <t>ご案内致します。</t>
  </si>
  <si>
    <t>　昨年度は、福島県からも参加の申し込みがあり、多いに大会を盛り上げてくれました。</t>
  </si>
  <si>
    <t>　今年度も、昨年同様に県内・外問わず、参加の申し込みを受けたいと思いますので、多くの</t>
  </si>
  <si>
    <t>チームからの参加申し込みをお待ちしております。</t>
  </si>
  <si>
    <t>記</t>
  </si>
  <si>
    <t>1.日　時</t>
  </si>
  <si>
    <t>平成１８年１１月　５日</t>
  </si>
  <si>
    <t>9：00～16：00（予定）</t>
  </si>
  <si>
    <t>2.会　場</t>
  </si>
  <si>
    <t>阿賀野市　安田体育館</t>
  </si>
  <si>
    <t>〒959-2221　阿賀野市保田4807-1</t>
  </si>
  <si>
    <t>ＴＥＬ：0250-68-3006</t>
  </si>
  <si>
    <t>周辺地図</t>
  </si>
  <si>
    <t>3.参加費</t>
  </si>
  <si>
    <t>１チーム　4,000円（当日徴収）</t>
  </si>
  <si>
    <t>　ＨＰアドレスはhttp://www14.plala.or.jp/YAMATO/　</t>
  </si>
  <si>
    <t>※お弁当の手配をします。ご希望のチームは参加申し込み時に、お弁当数を一緒に</t>
  </si>
  <si>
    <r>
      <t>※参加希望チームは、</t>
    </r>
    <r>
      <rPr>
        <b/>
        <u val="single"/>
        <sz val="14"/>
        <color indexed="10"/>
        <rFont val="ＭＳ Ｐゴシック"/>
        <family val="3"/>
      </rPr>
      <t>１０月２５日（水）までにＴＥＬ・ＦＡＸ</t>
    </r>
    <r>
      <rPr>
        <sz val="11"/>
        <rFont val="ＭＳ Ｐゴシック"/>
        <family val="3"/>
      </rPr>
      <t>または、</t>
    </r>
  </si>
  <si>
    <r>
      <t>　</t>
    </r>
    <r>
      <rPr>
        <b/>
        <u val="single"/>
        <sz val="14"/>
        <color indexed="10"/>
        <rFont val="ＭＳ Ｐゴシック"/>
        <family val="3"/>
      </rPr>
      <t>ＨＰより管理人宛にメール</t>
    </r>
    <r>
      <rPr>
        <sz val="11"/>
        <rFont val="ＭＳ Ｐゴシック"/>
        <family val="3"/>
      </rPr>
      <t>にて申し込みをお願いします。</t>
    </r>
  </si>
  <si>
    <t>参加申込書</t>
  </si>
  <si>
    <t>チーム名</t>
  </si>
  <si>
    <t>代表者名</t>
  </si>
  <si>
    <t>連絡先     （ｔｅｌ・ｆａｘ）</t>
  </si>
  <si>
    <t>お弁当数</t>
  </si>
  <si>
    <t>個</t>
  </si>
  <si>
    <t>連絡先　携帯</t>
  </si>
  <si>
    <t>※参加チーム確定後、新潟リーグ加盟チームには大会運営のご協力をお願いします。</t>
  </si>
  <si>
    <t>　ご連絡下さい。（１個６００円程度で予定・当日徴収）</t>
  </si>
  <si>
    <t>平成１８年度ジュニア大会参加チーム</t>
  </si>
  <si>
    <t>弁当数</t>
  </si>
  <si>
    <t>長沢ブルーモンスターズ</t>
  </si>
  <si>
    <t>保内キッズＤＣ</t>
  </si>
  <si>
    <t>加茂レッドファイヤー</t>
  </si>
  <si>
    <t>加茂レッドハリケーン</t>
  </si>
  <si>
    <t>七葉ドラゴンズ</t>
  </si>
  <si>
    <t>木山パワーズ</t>
  </si>
  <si>
    <t>Ｎｏ</t>
  </si>
  <si>
    <t>れいんぼー　じゅにあ</t>
  </si>
  <si>
    <t>マキサウスジュニア</t>
  </si>
  <si>
    <t>Ａｏｉ　ミラクルキッズ</t>
  </si>
  <si>
    <t>ＹＤ．Ｔｈａｔ</t>
  </si>
  <si>
    <t>ＹＤ．キョロちゃん</t>
  </si>
  <si>
    <t>レアルオーディエンス</t>
  </si>
  <si>
    <t>ﾊﾞｲｵﾚｯﾄﾌｧｲﾀｰｽﾞ</t>
  </si>
  <si>
    <t>ｱｲｱﾝﾍｯﾄﾞ笹口</t>
  </si>
  <si>
    <t>巻北ＤＣ</t>
  </si>
  <si>
    <t>ﾄﾞﾙﾌｨﾝｽﾞ二葉</t>
  </si>
  <si>
    <t>ブラックタイガー</t>
  </si>
  <si>
    <t>弁当は31日連絡あり</t>
  </si>
  <si>
    <t>確認中</t>
  </si>
  <si>
    <t>弁当は後日</t>
  </si>
  <si>
    <t>アイアン・レアル連合（？）</t>
  </si>
  <si>
    <t>木崎ファイヤーズ</t>
  </si>
  <si>
    <t>○開場・受付時間</t>
  </si>
  <si>
    <t>○当日役割</t>
  </si>
  <si>
    <t>・</t>
  </si>
  <si>
    <t>名</t>
  </si>
  <si>
    <t>*各リーグ上位３チームが決勝トーナメント進出</t>
  </si>
  <si>
    <t>*勝ち点同の場合は内野人数で順位決定</t>
  </si>
  <si>
    <t>*内野同数の場合は①直接勝者②相手内野数で順位決定</t>
  </si>
  <si>
    <t>勝</t>
  </si>
  <si>
    <t>分</t>
  </si>
  <si>
    <t>負</t>
  </si>
  <si>
    <t>勝点</t>
  </si>
  <si>
    <t>人数　　（自-相）</t>
  </si>
  <si>
    <t>順位</t>
  </si>
  <si>
    <t>*</t>
  </si>
  <si>
    <t>-</t>
  </si>
  <si>
    <t>*</t>
  </si>
  <si>
    <t>平成18年度　ジュニア大会　予選リーグ</t>
  </si>
  <si>
    <t>Ａリーグ１位</t>
  </si>
  <si>
    <t>Ｃリーグ３位</t>
  </si>
  <si>
    <t>Ｄリーグ２位</t>
  </si>
  <si>
    <t>Ｄリーグ３位</t>
  </si>
  <si>
    <t>Ｃリーグ２位</t>
  </si>
  <si>
    <t>Ｂリーグ１位</t>
  </si>
  <si>
    <t>優勝</t>
  </si>
  <si>
    <t>準優勝</t>
  </si>
  <si>
    <t>Ｃリーグ１位</t>
  </si>
  <si>
    <t>３位</t>
  </si>
  <si>
    <t>Ａリーグ３位</t>
  </si>
  <si>
    <t>４位</t>
  </si>
  <si>
    <t>Ｂリーグ２位</t>
  </si>
  <si>
    <t>Ｂリーグ３位</t>
  </si>
  <si>
    <t>Ａリーグ２位</t>
  </si>
  <si>
    <t>Ｄリーグ１位</t>
  </si>
  <si>
    <t>Ａ－１</t>
  </si>
  <si>
    <t>Ａリーグ４位</t>
  </si>
  <si>
    <t>Ｄリーグ5位</t>
  </si>
  <si>
    <t>Ｃリーグ４位</t>
  </si>
  <si>
    <t>×</t>
  </si>
  <si>
    <t>Ａリーグ</t>
  </si>
  <si>
    <t>-</t>
  </si>
  <si>
    <t>Ａｏｉミラクルキッズ</t>
  </si>
  <si>
    <t>れいんぼーじゅにあ</t>
  </si>
  <si>
    <t>ＹＤキョロちゃん</t>
  </si>
  <si>
    <t>Ｂリーグ</t>
  </si>
  <si>
    <t>ＹＤ．Ｔｈａｔ</t>
  </si>
  <si>
    <t>*</t>
  </si>
  <si>
    <t>-</t>
  </si>
  <si>
    <t>ドルフィンズ二葉</t>
  </si>
  <si>
    <t>アイアンヘッド笹口</t>
  </si>
  <si>
    <t>Ｃリーグ</t>
  </si>
  <si>
    <t>長沢ﾌﾞﾙｰﾓﾝｽﾀｰｽﾞ</t>
  </si>
  <si>
    <t>-</t>
  </si>
  <si>
    <t>加茂ﾚｯﾄﾞﾊﾘｹｰﾝ</t>
  </si>
  <si>
    <t>ﾚｱﾙｵｰﾃﾞｨｴﾝｽ</t>
  </si>
  <si>
    <t>Ｄリーグ</t>
  </si>
  <si>
    <t>ｱｲｱﾝ･ﾚｱﾙﾀﾞﾌﾞﾙｼﾞｭﾆｱ</t>
  </si>
  <si>
    <t>マキサウスジュニア</t>
  </si>
  <si>
    <t>ブラックタイガー</t>
  </si>
  <si>
    <t>加茂ﾚｯﾄﾞﾌｧｲﾔｰ</t>
  </si>
  <si>
    <t>ﾊﾞｲｵﾚｯﾄﾌｧｲﾀｰｽﾞ</t>
  </si>
  <si>
    <t>Ｂリーグ5位</t>
  </si>
  <si>
    <t>Ｂリーグ４位</t>
  </si>
  <si>
    <t>Ｃリーグ５位</t>
  </si>
  <si>
    <t>Ｄリーグ４位</t>
  </si>
  <si>
    <t>Ａリーグ５位</t>
  </si>
  <si>
    <t>A-4</t>
  </si>
  <si>
    <t>Ａ－5</t>
  </si>
  <si>
    <t>Ａ-8</t>
  </si>
  <si>
    <t>Ａ－9</t>
  </si>
  <si>
    <t>Ａ－３</t>
  </si>
  <si>
    <t>A-２</t>
  </si>
  <si>
    <t>Ａ－７</t>
  </si>
  <si>
    <t>Ａ-６</t>
  </si>
  <si>
    <t>Ｂ－１</t>
  </si>
  <si>
    <t>Ｂ－３</t>
  </si>
  <si>
    <t>Ｂ－２</t>
  </si>
  <si>
    <t>Ｂ－４</t>
  </si>
  <si>
    <t>Ｂ－５</t>
  </si>
  <si>
    <t>Ｂ－６</t>
  </si>
  <si>
    <t>Ｂ－７</t>
  </si>
  <si>
    <t>≪交流リーグ≫</t>
  </si>
  <si>
    <t>≪決勝トーナメント≫</t>
  </si>
  <si>
    <r>
      <t>B</t>
    </r>
    <r>
      <rPr>
        <sz val="11"/>
        <rFont val="ＭＳ Ｐゴシック"/>
        <family val="3"/>
      </rPr>
      <t>-9</t>
    </r>
  </si>
  <si>
    <r>
      <t>Ａ－1</t>
    </r>
    <r>
      <rPr>
        <sz val="11"/>
        <rFont val="ＭＳ Ｐゴシック"/>
        <family val="3"/>
      </rPr>
      <t>0</t>
    </r>
  </si>
  <si>
    <r>
      <t>B</t>
    </r>
    <r>
      <rPr>
        <sz val="11"/>
        <rFont val="ＭＳ Ｐゴシック"/>
        <family val="3"/>
      </rPr>
      <t>-10</t>
    </r>
  </si>
  <si>
    <t>-</t>
  </si>
  <si>
    <t>-</t>
  </si>
  <si>
    <t>○</t>
  </si>
  <si>
    <t>△</t>
  </si>
  <si>
    <t>×</t>
  </si>
  <si>
    <t>○</t>
  </si>
  <si>
    <t>×</t>
  </si>
  <si>
    <t>○</t>
  </si>
  <si>
    <t>ＹＤキョロちゃん</t>
  </si>
  <si>
    <t>ｱｲｱﾝ・ﾚｱﾙﾀﾞﾌﾞﾙジュニア</t>
  </si>
  <si>
    <t>ブラックタイガー</t>
  </si>
  <si>
    <t>れいんぼーじゅにあ</t>
  </si>
  <si>
    <t>２位</t>
  </si>
  <si>
    <t>ブラックタイガー</t>
  </si>
  <si>
    <t>9　7</t>
  </si>
  <si>
    <t>10　８</t>
  </si>
  <si>
    <t>マキサウスジュニア</t>
  </si>
  <si>
    <t>ＹＤ．Ｔｈａｔ</t>
  </si>
  <si>
    <t>ﾚｱﾙｵｰﾃﾞｨｴﾝｽ</t>
  </si>
  <si>
    <t>Ａｏｉﾐﾗｸﾙｷｯｽﾞ</t>
  </si>
  <si>
    <t>ﾊﾞｲｵﾚｯﾄﾌｧｲﾀｰｽﾞ</t>
  </si>
  <si>
    <t>9ｓ</t>
  </si>
  <si>
    <t>6ｓ</t>
  </si>
  <si>
    <t>6　7</t>
  </si>
  <si>
    <t>11　9</t>
  </si>
  <si>
    <t>8　11</t>
  </si>
  <si>
    <t>6　6</t>
  </si>
  <si>
    <t>6　8　10</t>
  </si>
  <si>
    <t>？　7　8</t>
  </si>
  <si>
    <t>11　8　9ｓ</t>
  </si>
  <si>
    <t>2　9　8</t>
  </si>
  <si>
    <t>Ａｏｉﾐﾗｸﾙｷｯｽﾞ</t>
  </si>
  <si>
    <t>平成１８年度　ジュニア大会　結果</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</si>
</sst>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2">
    <font>
      <sz val="11"/>
      <name val="ＭＳ Ｐゴシック"/>
      <family val="3"/>
    </font>
    <font>
      <sz val="6"/>
      <name val="ＭＳ Ｐゴシック"/>
      <family val="3"/>
    </font>
    <font>
      <b/>
      <sz val="16"/>
      <name val="ＭＳ Ｐゴシック"/>
      <family val="3"/>
    </font>
    <font>
      <b/>
      <u val="single"/>
      <sz val="16"/>
      <name val="ＭＳ Ｐゴシック"/>
      <family val="3"/>
    </font>
    <font>
      <b/>
      <sz val="11"/>
      <name val="ＭＳ Ｐゴシック"/>
      <family val="3"/>
    </font>
    <font>
      <b/>
      <sz val="14"/>
      <name val="ＭＳ Ｐゴシック"/>
      <family val="3"/>
    </font>
    <font>
      <u val="single"/>
      <sz val="11"/>
      <color indexed="12"/>
      <name val="ＭＳ Ｐゴシック"/>
      <family val="3"/>
    </font>
    <font>
      <b/>
      <sz val="12"/>
      <name val="ＭＳ Ｐゴシック"/>
      <family val="3"/>
    </font>
    <font>
      <sz val="12"/>
      <name val="ＭＳ Ｐゴシック"/>
      <family val="3"/>
    </font>
    <font>
      <b/>
      <u val="single"/>
      <sz val="14"/>
      <color indexed="10"/>
      <name val="ＭＳ Ｐゴシック"/>
      <family val="3"/>
    </font>
    <font>
      <sz val="16"/>
      <name val="ＭＳ Ｐゴシック"/>
      <family val="3"/>
    </font>
    <font>
      <u val="single"/>
      <sz val="11"/>
      <name val="ＭＳ Ｐゴシック"/>
      <family val="3"/>
    </font>
    <font>
      <u val="single"/>
      <sz val="16"/>
      <name val="ＭＳ Ｐゴシック"/>
      <family val="3"/>
    </font>
    <font>
      <sz val="16"/>
      <color indexed="10"/>
      <name val="ＭＳ Ｐゴシック"/>
      <family val="3"/>
    </font>
    <font>
      <sz val="10"/>
      <name val="ＭＳ Ｐゴシック"/>
      <family val="3"/>
    </font>
    <font>
      <b/>
      <sz val="9"/>
      <name val="ＭＳ Ｐゴシック"/>
      <family val="3"/>
    </font>
    <font>
      <b/>
      <sz val="10"/>
      <name val="ＭＳ Ｐゴシック"/>
      <family val="3"/>
    </font>
    <font>
      <sz val="18"/>
      <name val="ＭＳ Ｐゴシック"/>
      <family val="3"/>
    </font>
    <font>
      <b/>
      <sz val="11"/>
      <color indexed="10"/>
      <name val="ＭＳ Ｐゴシック"/>
      <family val="3"/>
    </font>
    <font>
      <sz val="14"/>
      <name val="ＭＳ Ｐゴシック"/>
      <family val="3"/>
    </font>
    <font>
      <u val="single"/>
      <sz val="8.25"/>
      <color indexed="36"/>
      <name val="ＭＳ Ｐゴシック"/>
      <family val="3"/>
    </font>
    <font>
      <b/>
      <sz val="14"/>
      <color indexed="10"/>
      <name val="ＭＳ Ｐゴシック"/>
      <family val="3"/>
    </font>
  </fonts>
  <fills count="3">
    <fill>
      <patternFill/>
    </fill>
    <fill>
      <patternFill patternType="gray125"/>
    </fill>
    <fill>
      <patternFill patternType="solid">
        <fgColor indexed="43"/>
        <bgColor indexed="64"/>
      </patternFill>
    </fill>
  </fills>
  <borders count="51">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color indexed="63"/>
      </top>
      <bottom style="thin"/>
    </border>
    <border>
      <left style="thin"/>
      <right style="thin"/>
      <top style="thin"/>
      <bottom style="double"/>
    </border>
    <border>
      <left style="medium"/>
      <right>
        <color indexed="63"/>
      </right>
      <top>
        <color indexed="63"/>
      </top>
      <bottom>
        <color indexed="63"/>
      </bottom>
    </border>
    <border>
      <left style="mediumDashed"/>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style="medium">
        <color indexed="8"/>
      </left>
      <right>
        <color indexed="63"/>
      </right>
      <top>
        <color indexed="63"/>
      </top>
      <bottom>
        <color indexed="63"/>
      </bottom>
    </border>
    <border>
      <left style="medium"/>
      <right style="medium"/>
      <top>
        <color indexed="63"/>
      </top>
      <bottom style="medium"/>
    </border>
    <border>
      <left>
        <color indexed="63"/>
      </left>
      <right style="medium">
        <color indexed="8"/>
      </right>
      <top>
        <color indexed="63"/>
      </top>
      <bottom style="medium"/>
    </border>
    <border>
      <left style="medium"/>
      <right style="medium"/>
      <top style="medium"/>
      <bottom style="medium"/>
    </border>
    <border>
      <left style="thin"/>
      <right style="thin"/>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color indexed="63"/>
      </bottom>
    </border>
    <border>
      <left style="thin"/>
      <right style="thin"/>
      <top style="thin"/>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
      <bottom>
        <color indexed="63"/>
      </bottom>
    </border>
    <border>
      <left style="medium"/>
      <right style="medium"/>
      <top style="medium"/>
      <bottom>
        <color indexed="63"/>
      </bottom>
    </border>
    <border>
      <left style="mediumDashed"/>
      <right style="medium"/>
      <top>
        <color indexed="63"/>
      </top>
      <bottom>
        <color indexed="63"/>
      </bottom>
    </border>
    <border>
      <left style="medium"/>
      <right>
        <color indexed="63"/>
      </right>
      <top>
        <color indexed="63"/>
      </top>
      <bottom style="medium">
        <color indexed="10"/>
      </bottom>
    </border>
    <border>
      <left style="medium">
        <color indexed="10"/>
      </left>
      <right>
        <color indexed="63"/>
      </right>
      <top>
        <color indexed="63"/>
      </top>
      <bottom>
        <color indexed="63"/>
      </bottom>
    </border>
    <border>
      <left style="medium">
        <color indexed="10"/>
      </left>
      <right>
        <color indexed="63"/>
      </right>
      <top>
        <color indexed="63"/>
      </top>
      <bottom style="medium">
        <color indexed="10"/>
      </bottom>
    </border>
    <border>
      <left style="medium"/>
      <right style="medium"/>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style="medium">
        <color indexed="10"/>
      </left>
      <right style="medium"/>
      <top>
        <color indexed="63"/>
      </top>
      <bottom>
        <color indexed="63"/>
      </bottom>
    </border>
    <border>
      <left style="medium">
        <color indexed="10"/>
      </left>
      <right style="medium"/>
      <top>
        <color indexed="63"/>
      </top>
      <bottom style="medium">
        <color indexed="10"/>
      </bottom>
    </border>
    <border>
      <left style="medium">
        <color indexed="8"/>
      </left>
      <right>
        <color indexed="63"/>
      </right>
      <top>
        <color indexed="63"/>
      </top>
      <bottom style="medium">
        <color indexed="10"/>
      </bottom>
    </border>
    <border>
      <left style="medium">
        <color indexed="10"/>
      </left>
      <right>
        <color indexed="63"/>
      </right>
      <top>
        <color indexed="63"/>
      </top>
      <bottom style="mediumDashed">
        <color indexed="10"/>
      </bottom>
    </border>
    <border>
      <left style="mediumDashed">
        <color indexed="10"/>
      </left>
      <right style="medium">
        <color indexed="10"/>
      </right>
      <top>
        <color indexed="63"/>
      </top>
      <bottom>
        <color indexed="63"/>
      </bottom>
    </border>
    <border>
      <left style="medium">
        <color indexed="10"/>
      </left>
      <right>
        <color indexed="63"/>
      </right>
      <top>
        <color indexed="63"/>
      </top>
      <bottom style="mediumDashed"/>
    </border>
    <border>
      <left>
        <color indexed="63"/>
      </left>
      <right style="medium"/>
      <top>
        <color indexed="63"/>
      </top>
      <bottom style="medium">
        <color indexed="10"/>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0" borderId="0" applyNumberFormat="0" applyFill="0" applyBorder="0" applyAlignment="0" applyProtection="0"/>
  </cellStyleXfs>
  <cellXfs count="176">
    <xf numFmtId="0" fontId="0" fillId="0" borderId="0" xfId="0" applyAlignment="1">
      <alignment vertical="center"/>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6" fillId="0" borderId="0" xfId="16" applyAlignment="1">
      <alignment vertical="center"/>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vertical="center"/>
    </xf>
    <xf numFmtId="0" fontId="0" fillId="0" borderId="1" xfId="0" applyBorder="1" applyAlignment="1">
      <alignment/>
    </xf>
    <xf numFmtId="0" fontId="0" fillId="0" borderId="1" xfId="0" applyBorder="1" applyAlignment="1">
      <alignment vertical="center"/>
    </xf>
    <xf numFmtId="0" fontId="0" fillId="0" borderId="2" xfId="0" applyBorder="1" applyAlignment="1">
      <alignment/>
    </xf>
    <xf numFmtId="0" fontId="0" fillId="0" borderId="2" xfId="0" applyBorder="1" applyAlignment="1">
      <alignment vertical="center"/>
    </xf>
    <xf numFmtId="0" fontId="0" fillId="0" borderId="2" xfId="0" applyBorder="1" applyAlignment="1">
      <alignment horizontal="right"/>
    </xf>
    <xf numFmtId="0" fontId="0" fillId="0" borderId="2" xfId="0" applyBorder="1" applyAlignment="1">
      <alignment horizontal="left" wrapText="1"/>
    </xf>
    <xf numFmtId="0" fontId="0" fillId="0" borderId="0" xfId="0" applyBorder="1" applyAlignment="1">
      <alignment vertical="center"/>
    </xf>
    <xf numFmtId="0" fontId="0" fillId="0" borderId="3" xfId="0" applyBorder="1" applyAlignment="1">
      <alignment/>
    </xf>
    <xf numFmtId="0" fontId="0" fillId="0" borderId="4" xfId="0" applyBorder="1" applyAlignment="1">
      <alignment vertical="center"/>
    </xf>
    <xf numFmtId="0" fontId="0" fillId="0" borderId="3" xfId="0" applyBorder="1" applyAlignment="1">
      <alignment wrapText="1"/>
    </xf>
    <xf numFmtId="0" fontId="0" fillId="0" borderId="0" xfId="0" applyBorder="1" applyAlignment="1">
      <alignment/>
    </xf>
    <xf numFmtId="0" fontId="0" fillId="0" borderId="5" xfId="0" applyBorder="1" applyAlignment="1">
      <alignment vertical="center"/>
    </xf>
    <xf numFmtId="0" fontId="0" fillId="0" borderId="6" xfId="0" applyBorder="1" applyAlignment="1">
      <alignment/>
    </xf>
    <xf numFmtId="0" fontId="0" fillId="0" borderId="7" xfId="0" applyBorder="1" applyAlignment="1">
      <alignment vertical="center"/>
    </xf>
    <xf numFmtId="0" fontId="0" fillId="0" borderId="8" xfId="0" applyFont="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11" fillId="0" borderId="0" xfId="0" applyFont="1" applyAlignment="1">
      <alignment vertical="center"/>
    </xf>
    <xf numFmtId="0" fontId="12" fillId="0" borderId="0" xfId="0" applyFont="1" applyAlignment="1">
      <alignment vertical="center"/>
    </xf>
    <xf numFmtId="0" fontId="10" fillId="0" borderId="0" xfId="0" applyFont="1" applyAlignment="1">
      <alignment vertical="center"/>
    </xf>
    <xf numFmtId="38" fontId="10" fillId="0" borderId="0" xfId="17" applyFont="1" applyAlignment="1">
      <alignment vertical="center"/>
    </xf>
    <xf numFmtId="0" fontId="10" fillId="0" borderId="0" xfId="0" applyFont="1" applyAlignment="1">
      <alignment horizontal="right" vertical="center"/>
    </xf>
    <xf numFmtId="0" fontId="10" fillId="0" borderId="11" xfId="0" applyFont="1" applyBorder="1" applyAlignment="1">
      <alignment horizontal="right" vertical="center"/>
    </xf>
    <xf numFmtId="0" fontId="10" fillId="0" borderId="11" xfId="0" applyFont="1" applyBorder="1" applyAlignment="1">
      <alignment vertical="center"/>
    </xf>
    <xf numFmtId="38" fontId="10" fillId="0" borderId="11" xfId="17" applyFont="1" applyBorder="1" applyAlignment="1">
      <alignment vertical="center"/>
    </xf>
    <xf numFmtId="0" fontId="10" fillId="0" borderId="12" xfId="0" applyFont="1" applyBorder="1" applyAlignment="1">
      <alignment horizontal="right" vertical="center"/>
    </xf>
    <xf numFmtId="0" fontId="10" fillId="0" borderId="12" xfId="0" applyFont="1" applyBorder="1" applyAlignment="1">
      <alignment vertical="center"/>
    </xf>
    <xf numFmtId="38" fontId="10" fillId="0" borderId="12" xfId="17" applyFont="1" applyBorder="1" applyAlignment="1">
      <alignment vertical="center"/>
    </xf>
    <xf numFmtId="0" fontId="10" fillId="0" borderId="13" xfId="0" applyFont="1" applyBorder="1" applyAlignment="1">
      <alignment horizontal="right" vertical="center"/>
    </xf>
    <xf numFmtId="0" fontId="10" fillId="0" borderId="13" xfId="0" applyFont="1" applyBorder="1" applyAlignment="1">
      <alignment vertical="center"/>
    </xf>
    <xf numFmtId="38" fontId="10" fillId="0" borderId="13" xfId="17" applyFont="1" applyBorder="1" applyAlignment="1">
      <alignment vertical="center"/>
    </xf>
    <xf numFmtId="0" fontId="10" fillId="0" borderId="11" xfId="0" applyFont="1" applyFill="1" applyBorder="1" applyAlignment="1">
      <alignment vertical="center"/>
    </xf>
    <xf numFmtId="0" fontId="10" fillId="2" borderId="11" xfId="0" applyFont="1" applyFill="1" applyBorder="1" applyAlignment="1">
      <alignment vertical="center"/>
    </xf>
    <xf numFmtId="0" fontId="13" fillId="0" borderId="11" xfId="0" applyFont="1" applyBorder="1" applyAlignment="1">
      <alignment vertical="center"/>
    </xf>
    <xf numFmtId="0" fontId="10" fillId="0" borderId="1" xfId="0" applyFont="1" applyBorder="1" applyAlignment="1">
      <alignment horizontal="right" vertical="center"/>
    </xf>
    <xf numFmtId="0" fontId="5" fillId="0" borderId="0" xfId="0" applyFont="1" applyFill="1" applyAlignment="1">
      <alignment vertical="center"/>
    </xf>
    <xf numFmtId="0" fontId="0" fillId="0" borderId="0" xfId="0" applyFill="1" applyAlignment="1">
      <alignment vertical="center"/>
    </xf>
    <xf numFmtId="0" fontId="14" fillId="0" borderId="0" xfId="0" applyFont="1" applyFill="1" applyAlignment="1">
      <alignment vertical="center"/>
    </xf>
    <xf numFmtId="0" fontId="4" fillId="0" borderId="13" xfId="0" applyFont="1" applyFill="1" applyBorder="1" applyAlignment="1">
      <alignment horizontal="center" vertical="center"/>
    </xf>
    <xf numFmtId="0" fontId="15" fillId="0" borderId="13" xfId="0" applyFont="1" applyFill="1" applyBorder="1" applyAlignment="1">
      <alignment horizontal="center" vertical="center"/>
    </xf>
    <xf numFmtId="0" fontId="16" fillId="0" borderId="13" xfId="0" applyFont="1" applyFill="1" applyBorder="1" applyAlignment="1">
      <alignment horizontal="center" vertical="center"/>
    </xf>
    <xf numFmtId="0" fontId="0" fillId="0" borderId="6" xfId="0" applyFill="1" applyBorder="1" applyAlignment="1">
      <alignment horizontal="center" vertical="center"/>
    </xf>
    <xf numFmtId="0" fontId="0" fillId="0" borderId="1" xfId="0" applyFill="1" applyBorder="1" applyAlignment="1">
      <alignment horizontal="center" vertical="center"/>
    </xf>
    <xf numFmtId="0" fontId="0" fillId="0" borderId="7" xfId="0" applyFill="1" applyBorder="1" applyAlignment="1">
      <alignment horizontal="center" vertical="center"/>
    </xf>
    <xf numFmtId="0" fontId="4" fillId="0" borderId="0" xfId="0" applyFont="1" applyFill="1" applyAlignment="1">
      <alignment vertical="center"/>
    </xf>
    <xf numFmtId="0" fontId="0" fillId="0" borderId="0" xfId="0" applyFill="1" applyAlignment="1">
      <alignment horizontal="center" vertical="center"/>
    </xf>
    <xf numFmtId="0" fontId="19" fillId="0" borderId="0" xfId="0" applyFont="1" applyAlignment="1">
      <alignment vertical="center"/>
    </xf>
    <xf numFmtId="0" fontId="0" fillId="0" borderId="0" xfId="0" applyFont="1" applyBorder="1" applyAlignment="1">
      <alignment horizontal="center"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4"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0" xfId="0" applyBorder="1" applyAlignment="1">
      <alignment horizontal="center"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17" xfId="0" applyBorder="1" applyAlignment="1">
      <alignment vertical="center"/>
    </xf>
    <xf numFmtId="0" fontId="0" fillId="0" borderId="14" xfId="0" applyBorder="1" applyAlignment="1">
      <alignment vertical="center"/>
    </xf>
    <xf numFmtId="0" fontId="0" fillId="0" borderId="21" xfId="0" applyBorder="1" applyAlignment="1">
      <alignment vertical="center"/>
    </xf>
    <xf numFmtId="0" fontId="17" fillId="0" borderId="7" xfId="0" applyFont="1" applyFill="1" applyBorder="1" applyAlignment="1">
      <alignment horizontal="center" vertical="center"/>
    </xf>
    <xf numFmtId="0" fontId="0" fillId="0" borderId="22" xfId="0" applyFill="1" applyBorder="1" applyAlignment="1">
      <alignment horizontal="center" vertical="center"/>
    </xf>
    <xf numFmtId="0" fontId="0" fillId="0" borderId="12" xfId="0" applyFill="1" applyBorder="1" applyAlignment="1">
      <alignment horizontal="center" vertical="center"/>
    </xf>
    <xf numFmtId="0" fontId="17" fillId="0" borderId="23"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xf>
    <xf numFmtId="0" fontId="0" fillId="0" borderId="0" xfId="0" applyFont="1" applyBorder="1" applyAlignment="1">
      <alignment horizontal="right" vertical="center"/>
    </xf>
    <xf numFmtId="0" fontId="17" fillId="0" borderId="24" xfId="0" applyFont="1" applyFill="1" applyBorder="1" applyAlignment="1">
      <alignment horizontal="center" vertical="center"/>
    </xf>
    <xf numFmtId="0" fontId="17" fillId="0" borderId="25" xfId="0" applyFont="1" applyFill="1" applyBorder="1" applyAlignment="1">
      <alignment horizontal="center" vertical="center"/>
    </xf>
    <xf numFmtId="0" fontId="3" fillId="0" borderId="0" xfId="0" applyFont="1" applyAlignment="1">
      <alignment horizontal="center" vertical="center"/>
    </xf>
    <xf numFmtId="0" fontId="10" fillId="0" borderId="9" xfId="0" applyFont="1" applyBorder="1" applyAlignment="1">
      <alignment horizontal="center" vertical="center"/>
    </xf>
    <xf numFmtId="0" fontId="4" fillId="0" borderId="13" xfId="0" applyFont="1" applyFill="1" applyBorder="1" applyAlignment="1">
      <alignment horizontal="center" vertical="center"/>
    </xf>
    <xf numFmtId="0" fontId="16" fillId="0" borderId="26"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5" fillId="0" borderId="13"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3" xfId="0"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1" xfId="0" applyFont="1" applyFill="1" applyBorder="1" applyAlignment="1">
      <alignment horizontal="center" vertical="center"/>
    </xf>
    <xf numFmtId="0" fontId="0" fillId="0" borderId="6" xfId="0" applyFill="1" applyBorder="1" applyAlignment="1">
      <alignment horizontal="center" vertical="center"/>
    </xf>
    <xf numFmtId="0" fontId="0" fillId="0" borderId="1" xfId="0" applyFill="1" applyBorder="1" applyAlignment="1">
      <alignment horizontal="center" vertical="center"/>
    </xf>
    <xf numFmtId="0" fontId="0" fillId="0" borderId="7" xfId="0" applyFill="1" applyBorder="1" applyAlignment="1">
      <alignment horizontal="center" vertical="center"/>
    </xf>
    <xf numFmtId="0" fontId="18" fillId="0" borderId="22" xfId="0" applyFont="1" applyFill="1" applyBorder="1" applyAlignment="1">
      <alignment horizontal="center" vertical="center"/>
    </xf>
    <xf numFmtId="0" fontId="18" fillId="0" borderId="12" xfId="0" applyFont="1" applyFill="1" applyBorder="1" applyAlignment="1">
      <alignment horizontal="center" vertical="center"/>
    </xf>
    <xf numFmtId="0" fontId="0" fillId="0" borderId="29" xfId="0" applyFill="1" applyBorder="1" applyAlignment="1">
      <alignment horizontal="center" vertical="center"/>
    </xf>
    <xf numFmtId="0" fontId="0" fillId="0" borderId="0" xfId="0" applyFill="1" applyBorder="1" applyAlignment="1">
      <alignment horizontal="center" vertical="center"/>
    </xf>
    <xf numFmtId="0" fontId="0" fillId="0" borderId="5" xfId="0" applyFill="1" applyBorder="1" applyAlignment="1">
      <alignment horizontal="center" vertical="center"/>
    </xf>
    <xf numFmtId="0" fontId="17" fillId="0" borderId="29"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5" xfId="0" applyFont="1" applyFill="1" applyBorder="1" applyAlignment="1">
      <alignment horizontal="center" vertical="center"/>
    </xf>
    <xf numFmtId="0" fontId="0" fillId="0" borderId="30"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30" xfId="0" applyFont="1" applyFill="1" applyBorder="1" applyAlignment="1">
      <alignment horizontal="center" vertical="center"/>
    </xf>
    <xf numFmtId="0" fontId="0" fillId="0" borderId="12" xfId="0" applyFont="1" applyFill="1" applyBorder="1" applyAlignment="1">
      <alignment horizontal="center" vertical="center"/>
    </xf>
    <xf numFmtId="0" fontId="18" fillId="0" borderId="30"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7"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0" xfId="0" applyFont="1" applyBorder="1" applyAlignment="1">
      <alignment horizontal="center" vertical="center"/>
    </xf>
    <xf numFmtId="0" fontId="0" fillId="0" borderId="31" xfId="0" applyFont="1" applyBorder="1" applyAlignment="1">
      <alignment horizontal="center" vertical="center"/>
    </xf>
    <xf numFmtId="0" fontId="4" fillId="0" borderId="36" xfId="0" applyFont="1" applyBorder="1" applyAlignment="1">
      <alignment horizontal="center" vertical="center"/>
    </xf>
    <xf numFmtId="0" fontId="4" fillId="0" borderId="19"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17" xfId="0" applyFont="1" applyBorder="1" applyAlignment="1">
      <alignment horizontal="center" vertical="center"/>
    </xf>
    <xf numFmtId="0" fontId="4" fillId="0" borderId="34" xfId="0" applyFont="1" applyBorder="1" applyAlignment="1">
      <alignment horizontal="center" vertical="center"/>
    </xf>
    <xf numFmtId="0" fontId="0" fillId="0" borderId="0" xfId="0" applyFont="1" applyBorder="1" applyAlignment="1">
      <alignment horizontal="right" vertical="center"/>
    </xf>
    <xf numFmtId="0" fontId="0" fillId="0" borderId="37" xfId="0" applyFont="1" applyBorder="1" applyAlignment="1">
      <alignment horizontal="right" vertical="center"/>
    </xf>
    <xf numFmtId="0" fontId="0" fillId="0" borderId="36"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xf>
    <xf numFmtId="0" fontId="0" fillId="0" borderId="22"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30" xfId="0" applyFont="1" applyFill="1"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4" fillId="0" borderId="35" xfId="0" applyFont="1" applyBorder="1" applyAlignment="1">
      <alignment horizontal="center" vertical="center"/>
    </xf>
    <xf numFmtId="0" fontId="4" fillId="0" borderId="16" xfId="0" applyFont="1" applyBorder="1" applyAlignment="1">
      <alignment horizontal="center" vertical="center"/>
    </xf>
    <xf numFmtId="0" fontId="0" fillId="0" borderId="40" xfId="0" applyBorder="1" applyAlignment="1">
      <alignment horizontal="right" vertical="center"/>
    </xf>
    <xf numFmtId="0" fontId="0" fillId="0" borderId="39" xfId="0" applyBorder="1" applyAlignment="1">
      <alignment horizontal="right" vertical="center"/>
    </xf>
    <xf numFmtId="0" fontId="0" fillId="0" borderId="16" xfId="0" applyFont="1" applyBorder="1" applyAlignment="1">
      <alignment vertical="center"/>
    </xf>
    <xf numFmtId="0" fontId="0" fillId="0" borderId="16" xfId="0" applyFont="1" applyBorder="1" applyAlignment="1">
      <alignment horizontal="right" vertical="center"/>
    </xf>
    <xf numFmtId="0" fontId="0" fillId="0" borderId="17" xfId="0" applyFont="1" applyBorder="1" applyAlignment="1">
      <alignment horizontal="right" vertical="center"/>
    </xf>
    <xf numFmtId="0" fontId="0" fillId="0" borderId="32" xfId="0" applyFont="1" applyBorder="1" applyAlignment="1">
      <alignment horizontal="right" vertical="center"/>
    </xf>
    <xf numFmtId="0" fontId="0" fillId="0" borderId="14" xfId="0" applyFont="1" applyBorder="1" applyAlignment="1">
      <alignment horizontal="right" vertical="center"/>
    </xf>
    <xf numFmtId="0" fontId="0" fillId="0" borderId="0" xfId="0" applyBorder="1" applyAlignment="1">
      <alignment horizontal="right" vertical="center"/>
    </xf>
    <xf numFmtId="0" fontId="0" fillId="0" borderId="38" xfId="0" applyFont="1" applyBorder="1" applyAlignment="1">
      <alignment vertical="center"/>
    </xf>
    <xf numFmtId="0" fontId="0" fillId="0" borderId="42" xfId="0" applyFont="1" applyBorder="1" applyAlignment="1">
      <alignment horizontal="right" vertical="center"/>
    </xf>
    <xf numFmtId="0" fontId="0" fillId="0" borderId="39" xfId="0" applyFont="1" applyBorder="1" applyAlignment="1">
      <alignment vertical="center"/>
    </xf>
    <xf numFmtId="0" fontId="0" fillId="0" borderId="40" xfId="0" applyFont="1" applyBorder="1" applyAlignment="1">
      <alignment horizontal="right"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38" xfId="0" applyFont="1" applyBorder="1" applyAlignment="1">
      <alignment horizontal="right" vertical="center"/>
    </xf>
    <xf numFmtId="0" fontId="0" fillId="0" borderId="18" xfId="0" applyFont="1" applyBorder="1" applyAlignment="1">
      <alignment horizontal="right" vertical="center"/>
    </xf>
    <xf numFmtId="0" fontId="0" fillId="0" borderId="45" xfId="0" applyFont="1" applyBorder="1" applyAlignment="1">
      <alignment vertical="center"/>
    </xf>
    <xf numFmtId="0" fontId="0" fillId="0" borderId="40" xfId="0" applyFont="1" applyBorder="1" applyAlignment="1">
      <alignment vertical="center"/>
    </xf>
    <xf numFmtId="0" fontId="0" fillId="0" borderId="46" xfId="0" applyFont="1" applyBorder="1" applyAlignment="1">
      <alignment vertical="center"/>
    </xf>
    <xf numFmtId="0" fontId="0" fillId="0" borderId="42" xfId="0" applyFont="1" applyBorder="1" applyAlignment="1">
      <alignment horizontal="center" vertical="center"/>
    </xf>
    <xf numFmtId="0" fontId="0" fillId="0" borderId="45" xfId="0" applyFont="1" applyBorder="1" applyAlignment="1">
      <alignment horizontal="left" vertical="center"/>
    </xf>
    <xf numFmtId="0" fontId="0" fillId="0" borderId="47" xfId="0" applyFont="1" applyBorder="1" applyAlignment="1">
      <alignment horizontal="center" vertical="center"/>
    </xf>
    <xf numFmtId="0" fontId="0" fillId="0" borderId="39" xfId="0" applyFont="1" applyBorder="1" applyAlignment="1">
      <alignment horizontal="center" vertical="center"/>
    </xf>
    <xf numFmtId="0" fontId="0" fillId="0" borderId="48" xfId="0" applyFont="1" applyBorder="1" applyAlignment="1">
      <alignment vertical="center"/>
    </xf>
    <xf numFmtId="0" fontId="0" fillId="0" borderId="39" xfId="0" applyFont="1" applyBorder="1" applyAlignment="1">
      <alignment horizontal="right" vertical="center"/>
    </xf>
    <xf numFmtId="0" fontId="0" fillId="0" borderId="49" xfId="0" applyFont="1" applyBorder="1" applyAlignment="1">
      <alignment horizontal="center" vertical="center"/>
    </xf>
    <xf numFmtId="0" fontId="0" fillId="0" borderId="39" xfId="0" applyFont="1" applyBorder="1" applyAlignment="1">
      <alignment vertical="center"/>
    </xf>
    <xf numFmtId="0" fontId="0" fillId="0" borderId="50"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504825</xdr:colOff>
      <xdr:row>24</xdr:row>
      <xdr:rowOff>104775</xdr:rowOff>
    </xdr:from>
    <xdr:ext cx="1714500" cy="542925"/>
    <xdr:sp>
      <xdr:nvSpPr>
        <xdr:cNvPr id="1" name="Rectangle 1"/>
        <xdr:cNvSpPr>
          <a:spLocks/>
        </xdr:cNvSpPr>
      </xdr:nvSpPr>
      <xdr:spPr>
        <a:xfrm>
          <a:off x="819150" y="5829300"/>
          <a:ext cx="1714500" cy="542925"/>
        </a:xfrm>
        <a:prstGeom prst="rect">
          <a:avLst/>
        </a:prstGeom>
        <a:solidFill>
          <a:srgbClr val="FFFFFF"/>
        </a:solidFill>
        <a:ln w="9525" cmpd="sng">
          <a:solidFill>
            <a:srgbClr val="000000"/>
          </a:solidFill>
          <a:headEnd type="none"/>
          <a:tailEnd type="none"/>
        </a:ln>
      </xdr:spPr>
      <xdr:txBody>
        <a:bodyPr vertOverflow="clip" wrap="square">
          <a:spAutoFit/>
        </a:bodyPr>
        <a:p>
          <a:pPr algn="l">
            <a:defRPr/>
          </a:pPr>
          <a:r>
            <a:rPr lang="en-US" cap="none" sz="1100" b="0" i="0" u="none" baseline="0">
              <a:latin typeface="ＭＳ Ｐゴシック"/>
              <a:ea typeface="ＭＳ Ｐゴシック"/>
              <a:cs typeface="ＭＳ Ｐゴシック"/>
            </a:rPr>
            <a:t>やまと、木山、バイオ、
アイアンレアル、ドルフィン、
木崎の弁当数は予測です</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314325</xdr:colOff>
      <xdr:row>26</xdr:row>
      <xdr:rowOff>0</xdr:rowOff>
    </xdr:from>
    <xdr:to>
      <xdr:col>5</xdr:col>
      <xdr:colOff>552450</xdr:colOff>
      <xdr:row>26</xdr:row>
      <xdr:rowOff>0</xdr:rowOff>
    </xdr:to>
    <xdr:sp>
      <xdr:nvSpPr>
        <xdr:cNvPr id="1" name="Line 1"/>
        <xdr:cNvSpPr>
          <a:spLocks/>
        </xdr:cNvSpPr>
      </xdr:nvSpPr>
      <xdr:spPr>
        <a:xfrm flipH="1">
          <a:off x="3286125" y="4762500"/>
          <a:ext cx="2381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104775</xdr:colOff>
      <xdr:row>25</xdr:row>
      <xdr:rowOff>76200</xdr:rowOff>
    </xdr:from>
    <xdr:ext cx="733425" cy="200025"/>
    <xdr:sp>
      <xdr:nvSpPr>
        <xdr:cNvPr id="2" name="Rectangle 2"/>
        <xdr:cNvSpPr>
          <a:spLocks/>
        </xdr:cNvSpPr>
      </xdr:nvSpPr>
      <xdr:spPr>
        <a:xfrm>
          <a:off x="2609850" y="4657725"/>
          <a:ext cx="733425" cy="200025"/>
        </a:xfrm>
        <a:prstGeom prst="rect">
          <a:avLst/>
        </a:prstGeom>
        <a:solidFill>
          <a:srgbClr val="FFFFFF"/>
        </a:solidFill>
        <a:ln w="9525" cmpd="sng">
          <a:solidFill>
            <a:srgbClr val="000000"/>
          </a:solidFill>
          <a:headEnd type="none"/>
          <a:tailEnd type="none"/>
        </a:ln>
      </xdr:spPr>
      <xdr:txBody>
        <a:bodyPr vertOverflow="clip" wrap="square">
          <a:spAutoFit/>
        </a:bodyPr>
        <a:p>
          <a:pPr algn="l">
            <a:defRPr/>
          </a:pPr>
          <a:r>
            <a:rPr lang="en-US" cap="none" sz="1100" b="0" i="0" u="none" baseline="0">
              <a:latin typeface="ＭＳ Ｐゴシック"/>
              <a:ea typeface="ＭＳ Ｐゴシック"/>
              <a:cs typeface="ＭＳ Ｐゴシック"/>
            </a:rPr>
            <a:t>３位決定戦</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ity.agano.niigata.jp/map/yasu-map.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42"/>
  <sheetViews>
    <sheetView workbookViewId="0" topLeftCell="A7">
      <selection activeCell="P17" sqref="P17"/>
    </sheetView>
  </sheetViews>
  <sheetFormatPr defaultColWidth="9.00390625" defaultRowHeight="13.5"/>
  <sheetData>
    <row r="1" ht="18" customHeight="1">
      <c r="I1" s="1" t="s">
        <v>1</v>
      </c>
    </row>
    <row r="2" ht="18" customHeight="1">
      <c r="A2" t="s">
        <v>0</v>
      </c>
    </row>
    <row r="3" ht="18" customHeight="1">
      <c r="I3" s="1" t="s">
        <v>2</v>
      </c>
    </row>
    <row r="4" ht="18" customHeight="1">
      <c r="I4" s="1" t="s">
        <v>3</v>
      </c>
    </row>
    <row r="5" ht="18" customHeight="1"/>
    <row r="6" spans="1:9" ht="18" customHeight="1">
      <c r="A6" s="80" t="s">
        <v>5</v>
      </c>
      <c r="B6" s="80"/>
      <c r="C6" s="80"/>
      <c r="D6" s="80"/>
      <c r="E6" s="80"/>
      <c r="F6" s="80"/>
      <c r="G6" s="80"/>
      <c r="H6" s="80"/>
      <c r="I6" s="80"/>
    </row>
    <row r="7" ht="18" customHeight="1"/>
    <row r="8" ht="18" customHeight="1">
      <c r="A8" t="s">
        <v>4</v>
      </c>
    </row>
    <row r="9" ht="18" customHeight="1">
      <c r="A9" t="s">
        <v>6</v>
      </c>
    </row>
    <row r="10" ht="18" customHeight="1">
      <c r="A10" t="s">
        <v>7</v>
      </c>
    </row>
    <row r="11" ht="18" customHeight="1">
      <c r="A11" t="s">
        <v>8</v>
      </c>
    </row>
    <row r="12" ht="18" customHeight="1">
      <c r="A12" t="s">
        <v>9</v>
      </c>
    </row>
    <row r="13" ht="18" customHeight="1">
      <c r="A13" t="s">
        <v>10</v>
      </c>
    </row>
    <row r="14" ht="18" customHeight="1">
      <c r="A14" t="s">
        <v>11</v>
      </c>
    </row>
    <row r="15" ht="18" customHeight="1"/>
    <row r="16" s="2" customFormat="1" ht="18" customHeight="1">
      <c r="E16" s="3" t="s">
        <v>12</v>
      </c>
    </row>
    <row r="17" s="2" customFormat="1" ht="18" customHeight="1"/>
    <row r="18" spans="2:4" s="2" customFormat="1" ht="18" customHeight="1">
      <c r="B18" s="2" t="s">
        <v>13</v>
      </c>
      <c r="D18" s="2" t="s">
        <v>14</v>
      </c>
    </row>
    <row r="19" s="2" customFormat="1" ht="18" customHeight="1">
      <c r="D19" s="2" t="s">
        <v>15</v>
      </c>
    </row>
    <row r="20" s="2" customFormat="1" ht="18" customHeight="1"/>
    <row r="21" spans="2:4" s="2" customFormat="1" ht="18" customHeight="1">
      <c r="B21" s="2" t="s">
        <v>16</v>
      </c>
      <c r="D21" s="2" t="s">
        <v>17</v>
      </c>
    </row>
    <row r="22" s="2" customFormat="1" ht="18" customHeight="1">
      <c r="D22" s="4" t="s">
        <v>18</v>
      </c>
    </row>
    <row r="23" s="2" customFormat="1" ht="18" customHeight="1">
      <c r="D23" s="4" t="s">
        <v>19</v>
      </c>
    </row>
    <row r="24" spans="4:5" s="2" customFormat="1" ht="18" customHeight="1">
      <c r="D24" s="6" t="s">
        <v>20</v>
      </c>
      <c r="E24" s="5"/>
    </row>
    <row r="25" s="2" customFormat="1" ht="18" customHeight="1"/>
    <row r="26" spans="2:4" s="2" customFormat="1" ht="18" customHeight="1">
      <c r="B26" s="2" t="s">
        <v>21</v>
      </c>
      <c r="D26" s="2" t="s">
        <v>22</v>
      </c>
    </row>
    <row r="27" s="2" customFormat="1" ht="18" customHeight="1"/>
    <row r="28" s="7" customFormat="1" ht="18" customHeight="1">
      <c r="A28" s="9" t="s">
        <v>25</v>
      </c>
    </row>
    <row r="29" s="7" customFormat="1" ht="18" customHeight="1">
      <c r="A29" s="9" t="s">
        <v>26</v>
      </c>
    </row>
    <row r="30" s="7" customFormat="1" ht="18" customHeight="1">
      <c r="A30" s="9" t="s">
        <v>23</v>
      </c>
    </row>
    <row r="31" s="8" customFormat="1" ht="18" customHeight="1">
      <c r="A31" s="9"/>
    </row>
    <row r="32" s="8" customFormat="1" ht="18" customHeight="1">
      <c r="A32" s="9" t="s">
        <v>24</v>
      </c>
    </row>
    <row r="33" ht="18" customHeight="1">
      <c r="A33" s="9" t="s">
        <v>35</v>
      </c>
    </row>
    <row r="34" ht="18" customHeight="1">
      <c r="A34" s="9"/>
    </row>
    <row r="35" ht="18" customHeight="1">
      <c r="A35" s="27" t="s">
        <v>34</v>
      </c>
    </row>
    <row r="36" ht="18" customHeight="1">
      <c r="A36" s="9"/>
    </row>
    <row r="37" spans="1:9" ht="18" customHeight="1">
      <c r="A37" s="24"/>
      <c r="B37" s="25"/>
      <c r="C37" s="25"/>
      <c r="D37" s="81" t="s">
        <v>27</v>
      </c>
      <c r="E37" s="81"/>
      <c r="F37" s="81"/>
      <c r="G37" s="25"/>
      <c r="H37" s="25"/>
      <c r="I37" s="26"/>
    </row>
    <row r="38" spans="1:9" ht="30" customHeight="1">
      <c r="A38" s="22" t="s">
        <v>28</v>
      </c>
      <c r="B38" s="10"/>
      <c r="C38" s="10"/>
      <c r="D38" s="10"/>
      <c r="E38" s="20"/>
      <c r="F38" s="10" t="s">
        <v>29</v>
      </c>
      <c r="G38" s="11"/>
      <c r="H38" s="11"/>
      <c r="I38" s="23"/>
    </row>
    <row r="39" spans="1:9" ht="30" customHeight="1">
      <c r="A39" s="19" t="s">
        <v>30</v>
      </c>
      <c r="B39" s="12"/>
      <c r="C39" s="12"/>
      <c r="D39" s="12"/>
      <c r="E39" s="20"/>
      <c r="F39" s="15" t="s">
        <v>33</v>
      </c>
      <c r="G39" s="13"/>
      <c r="H39" s="13"/>
      <c r="I39" s="18"/>
    </row>
    <row r="40" spans="1:9" ht="30" customHeight="1">
      <c r="A40" s="17" t="s">
        <v>31</v>
      </c>
      <c r="B40" s="12"/>
      <c r="C40" s="12"/>
      <c r="D40" s="14" t="s">
        <v>32</v>
      </c>
      <c r="E40" s="20"/>
      <c r="F40" s="20"/>
      <c r="G40" s="16"/>
      <c r="H40" s="16"/>
      <c r="I40" s="21"/>
    </row>
    <row r="41" spans="1:9" ht="30" customHeight="1">
      <c r="A41" s="22"/>
      <c r="B41" s="10"/>
      <c r="C41" s="10"/>
      <c r="D41" s="10"/>
      <c r="E41" s="10"/>
      <c r="F41" s="10"/>
      <c r="G41" s="11"/>
      <c r="H41" s="11"/>
      <c r="I41" s="23"/>
    </row>
    <row r="42" spans="1:9" ht="31.5" customHeight="1">
      <c r="A42" s="20"/>
      <c r="B42" s="20"/>
      <c r="C42" s="20"/>
      <c r="D42" s="20"/>
      <c r="E42" s="20"/>
      <c r="F42" s="20"/>
      <c r="G42" s="16"/>
      <c r="H42" s="16"/>
      <c r="I42" s="16"/>
    </row>
    <row r="43" ht="31.5" customHeight="1"/>
    <row r="44" ht="31.5" customHeight="1"/>
    <row r="45" ht="31.5" customHeight="1"/>
    <row r="46" ht="18" customHeight="1"/>
    <row r="47" ht="18" customHeight="1"/>
    <row r="48" ht="18" customHeight="1"/>
    <row r="49" ht="18" customHeight="1"/>
    <row r="50" ht="18" customHeight="1"/>
    <row r="51" ht="18" customHeight="1"/>
    <row r="52" ht="18" customHeight="1"/>
    <row r="53" ht="18" customHeight="1"/>
    <row r="54" ht="15" customHeight="1"/>
    <row r="55" ht="15" customHeight="1"/>
    <row r="56" ht="15" customHeight="1"/>
    <row r="57" ht="15" customHeight="1"/>
    <row r="58" ht="15" customHeight="1"/>
    <row r="59" ht="15" customHeight="1"/>
    <row r="60" ht="15" customHeight="1"/>
    <row r="61" ht="15" customHeight="1"/>
  </sheetData>
  <mergeCells count="2">
    <mergeCell ref="A6:I6"/>
    <mergeCell ref="D37:F37"/>
  </mergeCells>
  <hyperlinks>
    <hyperlink ref="D24" r:id="rId1" display="http://www.city.agano.niigata.jp/map/yasu-map.html"/>
  </hyperlinks>
  <printOptions/>
  <pageMargins left="0.7874015748031497" right="0.7874015748031497" top="0.984251968503937" bottom="0.7874015748031497" header="0.5118110236220472" footer="0.5118110236220472"/>
  <pageSetup orientation="portrait" paperSize="9" r:id="rId2"/>
</worksheet>
</file>

<file path=xl/worksheets/sheet2.xml><?xml version="1.0" encoding="utf-8"?>
<worksheet xmlns="http://schemas.openxmlformats.org/spreadsheetml/2006/main" xmlns:r="http://schemas.openxmlformats.org/officeDocument/2006/relationships">
  <dimension ref="A1:E49"/>
  <sheetViews>
    <sheetView workbookViewId="0" topLeftCell="A1">
      <selection activeCell="E26" sqref="E26"/>
    </sheetView>
  </sheetViews>
  <sheetFormatPr defaultColWidth="9.00390625" defaultRowHeight="13.5"/>
  <cols>
    <col min="1" max="1" width="4.125" style="31" customWidth="1"/>
    <col min="2" max="2" width="30.375" style="29" bestFit="1" customWidth="1"/>
    <col min="3" max="3" width="9.625" style="29" bestFit="1" customWidth="1"/>
    <col min="4" max="4" width="10.50390625" style="30" bestFit="1" customWidth="1"/>
  </cols>
  <sheetData>
    <row r="1" ht="18.75">
      <c r="A1" s="28" t="s">
        <v>36</v>
      </c>
    </row>
    <row r="4" spans="1:4" ht="30" customHeight="1">
      <c r="A4" s="32" t="s">
        <v>44</v>
      </c>
      <c r="B4" s="33" t="s">
        <v>28</v>
      </c>
      <c r="C4" s="33" t="s">
        <v>37</v>
      </c>
      <c r="D4" s="34">
        <v>600</v>
      </c>
    </row>
    <row r="5" spans="1:4" ht="18.75">
      <c r="A5" s="32">
        <v>1</v>
      </c>
      <c r="B5" s="33" t="s">
        <v>2</v>
      </c>
      <c r="C5" s="42">
        <v>30</v>
      </c>
      <c r="D5" s="34">
        <f>+C5*$D$4</f>
        <v>18000</v>
      </c>
    </row>
    <row r="6" spans="1:4" ht="18.75">
      <c r="A6" s="32">
        <v>2</v>
      </c>
      <c r="B6" s="33" t="s">
        <v>45</v>
      </c>
      <c r="C6" s="33">
        <v>24</v>
      </c>
      <c r="D6" s="34">
        <f aca="true" t="shared" si="0" ref="D6:D28">+C6*$D$4</f>
        <v>14400</v>
      </c>
    </row>
    <row r="7" spans="1:4" ht="18.75">
      <c r="A7" s="32">
        <v>3</v>
      </c>
      <c r="B7" s="33" t="s">
        <v>46</v>
      </c>
      <c r="C7" s="33">
        <v>35</v>
      </c>
      <c r="D7" s="34">
        <f t="shared" si="0"/>
        <v>21000</v>
      </c>
    </row>
    <row r="8" spans="1:4" ht="18.75">
      <c r="A8" s="32">
        <v>4</v>
      </c>
      <c r="B8" s="33" t="s">
        <v>38</v>
      </c>
      <c r="C8" s="33">
        <v>32</v>
      </c>
      <c r="D8" s="34">
        <f t="shared" si="0"/>
        <v>19200</v>
      </c>
    </row>
    <row r="9" spans="1:4" ht="18.75">
      <c r="A9" s="32">
        <v>5</v>
      </c>
      <c r="B9" s="33" t="s">
        <v>47</v>
      </c>
      <c r="C9" s="33">
        <v>35</v>
      </c>
      <c r="D9" s="34">
        <f t="shared" si="0"/>
        <v>21000</v>
      </c>
    </row>
    <row r="10" spans="1:4" ht="18.75">
      <c r="A10" s="32">
        <v>6</v>
      </c>
      <c r="B10" s="33" t="s">
        <v>39</v>
      </c>
      <c r="C10" s="33">
        <v>0</v>
      </c>
      <c r="D10" s="34">
        <f t="shared" si="0"/>
        <v>0</v>
      </c>
    </row>
    <row r="11" spans="1:4" ht="18.75">
      <c r="A11" s="32">
        <v>7</v>
      </c>
      <c r="B11" s="33" t="s">
        <v>40</v>
      </c>
      <c r="C11" s="33">
        <v>22</v>
      </c>
      <c r="D11" s="34">
        <f t="shared" si="0"/>
        <v>13200</v>
      </c>
    </row>
    <row r="12" spans="1:4" ht="18.75">
      <c r="A12" s="32">
        <v>8</v>
      </c>
      <c r="B12" s="33" t="s">
        <v>41</v>
      </c>
      <c r="C12" s="33"/>
      <c r="D12" s="34">
        <f t="shared" si="0"/>
        <v>0</v>
      </c>
    </row>
    <row r="13" spans="1:4" ht="18.75">
      <c r="A13" s="32">
        <v>9</v>
      </c>
      <c r="B13" s="33" t="s">
        <v>48</v>
      </c>
      <c r="C13" s="33"/>
      <c r="D13" s="34">
        <f t="shared" si="0"/>
        <v>0</v>
      </c>
    </row>
    <row r="14" spans="1:4" ht="18.75">
      <c r="A14" s="32">
        <v>10</v>
      </c>
      <c r="B14" s="33" t="s">
        <v>49</v>
      </c>
      <c r="C14" s="33"/>
      <c r="D14" s="34">
        <f t="shared" si="0"/>
        <v>0</v>
      </c>
    </row>
    <row r="15" spans="1:4" ht="18.75">
      <c r="A15" s="32">
        <v>11</v>
      </c>
      <c r="B15" s="33" t="s">
        <v>42</v>
      </c>
      <c r="C15" s="33">
        <v>0</v>
      </c>
      <c r="D15" s="34">
        <f t="shared" si="0"/>
        <v>0</v>
      </c>
    </row>
    <row r="16" spans="1:5" ht="18.75">
      <c r="A16" s="32">
        <v>12</v>
      </c>
      <c r="B16" s="33" t="s">
        <v>43</v>
      </c>
      <c r="C16" s="42">
        <v>30</v>
      </c>
      <c r="D16" s="34">
        <f t="shared" si="0"/>
        <v>18000</v>
      </c>
      <c r="E16" t="s">
        <v>56</v>
      </c>
    </row>
    <row r="17" spans="1:4" ht="18.75">
      <c r="A17" s="32">
        <v>13</v>
      </c>
      <c r="B17" s="33" t="s">
        <v>50</v>
      </c>
      <c r="C17" s="33">
        <v>19</v>
      </c>
      <c r="D17" s="34">
        <f t="shared" si="0"/>
        <v>11400</v>
      </c>
    </row>
    <row r="18" spans="1:5" ht="18.75">
      <c r="A18" s="32">
        <v>14</v>
      </c>
      <c r="B18" s="33" t="s">
        <v>51</v>
      </c>
      <c r="C18" s="42">
        <v>25</v>
      </c>
      <c r="D18" s="34">
        <f t="shared" si="0"/>
        <v>15000</v>
      </c>
      <c r="E18" t="s">
        <v>57</v>
      </c>
    </row>
    <row r="19" spans="1:4" ht="18.75">
      <c r="A19" s="32">
        <v>15</v>
      </c>
      <c r="B19" s="33" t="s">
        <v>52</v>
      </c>
      <c r="C19" s="42">
        <v>0</v>
      </c>
      <c r="D19" s="34">
        <f t="shared" si="0"/>
        <v>0</v>
      </c>
    </row>
    <row r="20" spans="1:5" ht="18.75">
      <c r="A20" s="32">
        <v>16</v>
      </c>
      <c r="B20" s="33" t="s">
        <v>53</v>
      </c>
      <c r="C20" s="42">
        <v>0</v>
      </c>
      <c r="D20" s="34">
        <f t="shared" si="0"/>
        <v>0</v>
      </c>
      <c r="E20" t="s">
        <v>56</v>
      </c>
    </row>
    <row r="21" spans="1:4" ht="18.75">
      <c r="A21" s="32">
        <v>17</v>
      </c>
      <c r="B21" s="43" t="s">
        <v>59</v>
      </c>
      <c r="C21" s="42">
        <v>10</v>
      </c>
      <c r="D21" s="34">
        <f t="shared" si="0"/>
        <v>6000</v>
      </c>
    </row>
    <row r="22" spans="1:5" ht="18.75">
      <c r="A22" s="32">
        <v>18</v>
      </c>
      <c r="B22" s="33" t="s">
        <v>54</v>
      </c>
      <c r="C22" s="42">
        <v>0</v>
      </c>
      <c r="D22" s="34">
        <f t="shared" si="0"/>
        <v>0</v>
      </c>
      <c r="E22" t="s">
        <v>58</v>
      </c>
    </row>
    <row r="23" spans="1:4" ht="18.75">
      <c r="A23" s="32">
        <v>19</v>
      </c>
      <c r="B23" s="33" t="s">
        <v>60</v>
      </c>
      <c r="C23" s="42">
        <v>15</v>
      </c>
      <c r="D23" s="34">
        <f t="shared" si="0"/>
        <v>9000</v>
      </c>
    </row>
    <row r="24" spans="1:4" ht="18.75">
      <c r="A24" s="32">
        <v>20</v>
      </c>
      <c r="B24" s="33" t="s">
        <v>55</v>
      </c>
      <c r="C24" s="41">
        <v>24</v>
      </c>
      <c r="D24" s="34">
        <f t="shared" si="0"/>
        <v>14400</v>
      </c>
    </row>
    <row r="25" spans="1:4" ht="18.75">
      <c r="A25" s="32">
        <v>21</v>
      </c>
      <c r="B25" s="33"/>
      <c r="C25" s="33"/>
      <c r="D25" s="34">
        <f t="shared" si="0"/>
        <v>0</v>
      </c>
    </row>
    <row r="26" spans="1:4" ht="18.75">
      <c r="A26" s="32">
        <v>22</v>
      </c>
      <c r="B26" s="33"/>
      <c r="C26" s="33"/>
      <c r="D26" s="34">
        <f t="shared" si="0"/>
        <v>0</v>
      </c>
    </row>
    <row r="27" spans="1:4" ht="18.75">
      <c r="A27" s="32">
        <v>23</v>
      </c>
      <c r="B27" s="33"/>
      <c r="C27" s="33"/>
      <c r="D27" s="34">
        <f t="shared" si="0"/>
        <v>0</v>
      </c>
    </row>
    <row r="28" spans="1:4" ht="19.5" thickBot="1">
      <c r="A28" s="38">
        <v>24</v>
      </c>
      <c r="B28" s="39"/>
      <c r="C28" s="39"/>
      <c r="D28" s="40">
        <f t="shared" si="0"/>
        <v>0</v>
      </c>
    </row>
    <row r="29" spans="1:4" ht="19.5" thickTop="1">
      <c r="A29" s="35"/>
      <c r="B29" s="36"/>
      <c r="C29" s="36">
        <f>SUM(C5:C28)</f>
        <v>301</v>
      </c>
      <c r="D29" s="37">
        <f>SUM(D5:D28)</f>
        <v>180600</v>
      </c>
    </row>
    <row r="41" ht="18.75">
      <c r="B41" s="29" t="s">
        <v>61</v>
      </c>
    </row>
    <row r="43" ht="18.75">
      <c r="B43" s="29" t="s">
        <v>62</v>
      </c>
    </row>
    <row r="44" spans="2:3" ht="18.75">
      <c r="B44" s="29" t="s">
        <v>63</v>
      </c>
      <c r="C44" s="44" t="s">
        <v>64</v>
      </c>
    </row>
    <row r="45" spans="2:3" ht="18.75">
      <c r="B45" s="29" t="s">
        <v>63</v>
      </c>
      <c r="C45" s="44" t="s">
        <v>64</v>
      </c>
    </row>
    <row r="46" spans="2:3" ht="18.75">
      <c r="B46" s="29" t="s">
        <v>63</v>
      </c>
      <c r="C46" s="44" t="s">
        <v>64</v>
      </c>
    </row>
    <row r="47" spans="2:3" ht="18.75">
      <c r="B47" s="29" t="s">
        <v>63</v>
      </c>
      <c r="C47" s="44" t="s">
        <v>64</v>
      </c>
    </row>
    <row r="48" spans="2:3" ht="18.75">
      <c r="B48" s="29" t="s">
        <v>63</v>
      </c>
      <c r="C48" s="44" t="s">
        <v>64</v>
      </c>
    </row>
    <row r="49" spans="2:3" ht="18.75">
      <c r="B49" s="29" t="s">
        <v>63</v>
      </c>
      <c r="C49" s="44" t="s">
        <v>64</v>
      </c>
    </row>
  </sheetData>
  <printOptions/>
  <pageMargins left="0.75" right="0.75" top="1" bottom="1" header="0.512" footer="0.51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Z50"/>
  <sheetViews>
    <sheetView tabSelected="1" workbookViewId="0" topLeftCell="A1">
      <selection activeCell="B1" sqref="B1"/>
    </sheetView>
  </sheetViews>
  <sheetFormatPr defaultColWidth="9.00390625" defaultRowHeight="13.5"/>
  <cols>
    <col min="1" max="1" width="4.00390625" style="46" bestFit="1" customWidth="1"/>
    <col min="2" max="3" width="8.50390625" style="46" customWidth="1"/>
    <col min="4" max="4" width="2.625" style="46" customWidth="1"/>
    <col min="5" max="5" width="2.50390625" style="46" customWidth="1"/>
    <col min="6" max="7" width="2.625" style="46" customWidth="1"/>
    <col min="8" max="8" width="2.50390625" style="46" customWidth="1"/>
    <col min="9" max="10" width="2.625" style="46" customWidth="1"/>
    <col min="11" max="11" width="2.50390625" style="46" customWidth="1"/>
    <col min="12" max="13" width="2.625" style="46" customWidth="1"/>
    <col min="14" max="14" width="2.50390625" style="46" customWidth="1"/>
    <col min="15" max="16" width="2.625" style="46" customWidth="1"/>
    <col min="17" max="17" width="2.50390625" style="46" customWidth="1"/>
    <col min="18" max="18" width="2.625" style="46" customWidth="1"/>
    <col min="19" max="21" width="3.50390625" style="46" customWidth="1"/>
    <col min="22" max="22" width="5.375" style="46" customWidth="1"/>
    <col min="23" max="23" width="2.625" style="46" customWidth="1"/>
    <col min="24" max="24" width="2.50390625" style="46" customWidth="1"/>
    <col min="25" max="25" width="2.625" style="46" customWidth="1"/>
    <col min="26" max="26" width="8.625" style="137" customWidth="1"/>
    <col min="27" max="16384" width="9.00390625" style="46" customWidth="1"/>
  </cols>
  <sheetData>
    <row r="1" spans="1:26" ht="17.25">
      <c r="A1" s="45" t="s">
        <v>77</v>
      </c>
      <c r="N1" s="47" t="s">
        <v>65</v>
      </c>
      <c r="P1" s="47"/>
      <c r="Z1" s="136"/>
    </row>
    <row r="2" spans="14:26" ht="13.5">
      <c r="N2" s="47" t="s">
        <v>66</v>
      </c>
      <c r="P2" s="47"/>
      <c r="Z2" s="136"/>
    </row>
    <row r="3" spans="14:26" ht="13.5">
      <c r="N3" s="47" t="s">
        <v>67</v>
      </c>
      <c r="P3" s="47"/>
      <c r="Z3" s="136"/>
    </row>
    <row r="4" spans="1:26" ht="30" customHeight="1" thickBot="1">
      <c r="A4" s="86" t="s">
        <v>99</v>
      </c>
      <c r="B4" s="86"/>
      <c r="C4" s="86"/>
      <c r="D4" s="82">
        <f>+A5</f>
        <v>1</v>
      </c>
      <c r="E4" s="82"/>
      <c r="F4" s="82"/>
      <c r="G4" s="82">
        <f>+A7</f>
        <v>2</v>
      </c>
      <c r="H4" s="82"/>
      <c r="I4" s="82"/>
      <c r="J4" s="82">
        <f>+A9</f>
        <v>3</v>
      </c>
      <c r="K4" s="82"/>
      <c r="L4" s="82"/>
      <c r="M4" s="82">
        <f>+A11</f>
        <v>4</v>
      </c>
      <c r="N4" s="82"/>
      <c r="O4" s="82"/>
      <c r="P4" s="82">
        <f>+A13</f>
        <v>5</v>
      </c>
      <c r="Q4" s="82"/>
      <c r="R4" s="82"/>
      <c r="S4" s="49" t="s">
        <v>68</v>
      </c>
      <c r="T4" s="49" t="s">
        <v>69</v>
      </c>
      <c r="U4" s="49" t="s">
        <v>70</v>
      </c>
      <c r="V4" s="50" t="s">
        <v>71</v>
      </c>
      <c r="W4" s="83" t="s">
        <v>72</v>
      </c>
      <c r="X4" s="84"/>
      <c r="Y4" s="85"/>
      <c r="Z4" s="48" t="s">
        <v>73</v>
      </c>
    </row>
    <row r="5" spans="1:26" ht="14.25" customHeight="1" thickTop="1">
      <c r="A5" s="90">
        <v>1</v>
      </c>
      <c r="B5" s="92" t="s">
        <v>2</v>
      </c>
      <c r="C5" s="92"/>
      <c r="D5" s="78" t="s">
        <v>74</v>
      </c>
      <c r="E5" s="79"/>
      <c r="F5" s="74"/>
      <c r="G5" s="87" t="s">
        <v>148</v>
      </c>
      <c r="H5" s="88"/>
      <c r="I5" s="89"/>
      <c r="J5" s="87" t="s">
        <v>148</v>
      </c>
      <c r="K5" s="88"/>
      <c r="L5" s="89"/>
      <c r="M5" s="87" t="s">
        <v>148</v>
      </c>
      <c r="N5" s="88"/>
      <c r="O5" s="89"/>
      <c r="P5" s="87" t="s">
        <v>149</v>
      </c>
      <c r="Q5" s="88"/>
      <c r="R5" s="89"/>
      <c r="S5" s="72">
        <v>3</v>
      </c>
      <c r="T5" s="72">
        <v>1</v>
      </c>
      <c r="U5" s="72">
        <v>0</v>
      </c>
      <c r="V5" s="72">
        <f>+S5*2+T5*1</f>
        <v>7</v>
      </c>
      <c r="W5" s="87">
        <f>+D6+G6+J6+M6+P6</f>
        <v>39</v>
      </c>
      <c r="X5" s="88" t="s">
        <v>100</v>
      </c>
      <c r="Y5" s="89">
        <f>+F6+I6+L6+O6+R6</f>
        <v>29</v>
      </c>
      <c r="Z5" s="139">
        <v>1</v>
      </c>
    </row>
    <row r="6" spans="1:26" ht="13.5" customHeight="1">
      <c r="A6" s="91"/>
      <c r="B6" s="93"/>
      <c r="C6" s="93"/>
      <c r="D6" s="75"/>
      <c r="E6" s="76"/>
      <c r="F6" s="71"/>
      <c r="G6" s="51">
        <v>10</v>
      </c>
      <c r="H6" s="52" t="s">
        <v>146</v>
      </c>
      <c r="I6" s="53">
        <v>9</v>
      </c>
      <c r="J6" s="51">
        <v>11</v>
      </c>
      <c r="K6" s="52" t="s">
        <v>147</v>
      </c>
      <c r="L6" s="52">
        <v>3</v>
      </c>
      <c r="M6" s="51">
        <v>10</v>
      </c>
      <c r="N6" s="52" t="s">
        <v>146</v>
      </c>
      <c r="O6" s="52">
        <v>9</v>
      </c>
      <c r="P6" s="51">
        <v>8</v>
      </c>
      <c r="Q6" s="52" t="s">
        <v>146</v>
      </c>
      <c r="R6" s="52">
        <v>8</v>
      </c>
      <c r="S6" s="73"/>
      <c r="T6" s="73"/>
      <c r="U6" s="73"/>
      <c r="V6" s="73"/>
      <c r="W6" s="94"/>
      <c r="X6" s="95"/>
      <c r="Y6" s="96"/>
      <c r="Z6" s="140"/>
    </row>
    <row r="7" spans="1:26" ht="13.5" customHeight="1">
      <c r="A7" s="91">
        <v>2</v>
      </c>
      <c r="B7" s="92" t="s">
        <v>101</v>
      </c>
      <c r="C7" s="92"/>
      <c r="D7" s="99" t="s">
        <v>150</v>
      </c>
      <c r="E7" s="100"/>
      <c r="F7" s="101"/>
      <c r="G7" s="102" t="s">
        <v>74</v>
      </c>
      <c r="H7" s="103"/>
      <c r="I7" s="104"/>
      <c r="J7" s="106" t="s">
        <v>151</v>
      </c>
      <c r="K7" s="107"/>
      <c r="L7" s="108"/>
      <c r="M7" s="106" t="s">
        <v>151</v>
      </c>
      <c r="N7" s="107"/>
      <c r="O7" s="108"/>
      <c r="P7" s="106" t="s">
        <v>151</v>
      </c>
      <c r="Q7" s="107"/>
      <c r="R7" s="108"/>
      <c r="S7" s="105">
        <v>3</v>
      </c>
      <c r="T7" s="105">
        <v>0</v>
      </c>
      <c r="U7" s="105">
        <v>1</v>
      </c>
      <c r="V7" s="105">
        <f>+S7*2+T7*1</f>
        <v>6</v>
      </c>
      <c r="W7" s="106">
        <f>+D8+G8+J8+M8+P8</f>
        <v>36</v>
      </c>
      <c r="X7" s="107" t="s">
        <v>75</v>
      </c>
      <c r="Y7" s="108">
        <f>+F8+I8+L8+O8+R8</f>
        <v>26</v>
      </c>
      <c r="Z7" s="141">
        <v>2</v>
      </c>
    </row>
    <row r="8" spans="1:26" ht="13.5" customHeight="1">
      <c r="A8" s="91"/>
      <c r="B8" s="93"/>
      <c r="C8" s="93"/>
      <c r="D8" s="51">
        <v>9</v>
      </c>
      <c r="E8" s="52" t="s">
        <v>147</v>
      </c>
      <c r="F8" s="52">
        <v>10</v>
      </c>
      <c r="G8" s="75"/>
      <c r="H8" s="76"/>
      <c r="I8" s="71"/>
      <c r="J8" s="51">
        <v>11</v>
      </c>
      <c r="K8" s="52" t="s">
        <v>146</v>
      </c>
      <c r="L8" s="53">
        <v>2</v>
      </c>
      <c r="M8" s="51">
        <v>8</v>
      </c>
      <c r="N8" s="52" t="s">
        <v>146</v>
      </c>
      <c r="O8" s="52">
        <v>7</v>
      </c>
      <c r="P8" s="51">
        <v>8</v>
      </c>
      <c r="Q8" s="52" t="s">
        <v>146</v>
      </c>
      <c r="R8" s="52">
        <v>7</v>
      </c>
      <c r="S8" s="73"/>
      <c r="T8" s="73"/>
      <c r="U8" s="73"/>
      <c r="V8" s="73"/>
      <c r="W8" s="94"/>
      <c r="X8" s="95"/>
      <c r="Y8" s="96"/>
      <c r="Z8" s="140"/>
    </row>
    <row r="9" spans="1:26" ht="13.5" customHeight="1">
      <c r="A9" s="91">
        <v>3</v>
      </c>
      <c r="B9" s="93" t="s">
        <v>102</v>
      </c>
      <c r="C9" s="93"/>
      <c r="D9" s="99" t="s">
        <v>152</v>
      </c>
      <c r="E9" s="100"/>
      <c r="F9" s="101"/>
      <c r="G9" s="99" t="s">
        <v>152</v>
      </c>
      <c r="H9" s="100"/>
      <c r="I9" s="101"/>
      <c r="J9" s="102" t="s">
        <v>74</v>
      </c>
      <c r="K9" s="103"/>
      <c r="L9" s="104"/>
      <c r="M9" s="99" t="s">
        <v>152</v>
      </c>
      <c r="N9" s="100"/>
      <c r="O9" s="101"/>
      <c r="P9" s="99" t="s">
        <v>152</v>
      </c>
      <c r="Q9" s="100"/>
      <c r="R9" s="101"/>
      <c r="S9" s="105">
        <v>0</v>
      </c>
      <c r="T9" s="105">
        <v>0</v>
      </c>
      <c r="U9" s="105">
        <v>4</v>
      </c>
      <c r="V9" s="105">
        <f>+S9*2+T9*1</f>
        <v>0</v>
      </c>
      <c r="W9" s="106">
        <f>+D10+G10+J10+M10+P10</f>
        <v>11</v>
      </c>
      <c r="X9" s="107" t="s">
        <v>75</v>
      </c>
      <c r="Y9" s="108">
        <f>+F10+I10+L10+O10+R10</f>
        <v>42</v>
      </c>
      <c r="Z9" s="109">
        <v>5</v>
      </c>
    </row>
    <row r="10" spans="1:26" ht="13.5" customHeight="1">
      <c r="A10" s="91"/>
      <c r="B10" s="93"/>
      <c r="C10" s="93"/>
      <c r="D10" s="51">
        <v>3</v>
      </c>
      <c r="E10" s="52" t="s">
        <v>146</v>
      </c>
      <c r="F10" s="52">
        <v>11</v>
      </c>
      <c r="G10" s="51">
        <v>2</v>
      </c>
      <c r="H10" s="52" t="s">
        <v>146</v>
      </c>
      <c r="I10" s="52">
        <v>11</v>
      </c>
      <c r="J10" s="75"/>
      <c r="K10" s="76"/>
      <c r="L10" s="71"/>
      <c r="M10" s="51">
        <v>3</v>
      </c>
      <c r="N10" s="52" t="s">
        <v>146</v>
      </c>
      <c r="O10" s="53">
        <v>10</v>
      </c>
      <c r="P10" s="51">
        <v>3</v>
      </c>
      <c r="Q10" s="52" t="s">
        <v>146</v>
      </c>
      <c r="R10" s="52">
        <v>10</v>
      </c>
      <c r="S10" s="73"/>
      <c r="T10" s="73"/>
      <c r="U10" s="73"/>
      <c r="V10" s="73"/>
      <c r="W10" s="94"/>
      <c r="X10" s="95"/>
      <c r="Y10" s="96"/>
      <c r="Z10" s="110"/>
    </row>
    <row r="11" spans="1:26" ht="13.5" customHeight="1">
      <c r="A11" s="91">
        <v>4</v>
      </c>
      <c r="B11" s="92" t="s">
        <v>119</v>
      </c>
      <c r="C11" s="92"/>
      <c r="D11" s="99" t="s">
        <v>150</v>
      </c>
      <c r="E11" s="100"/>
      <c r="F11" s="101"/>
      <c r="G11" s="99" t="s">
        <v>98</v>
      </c>
      <c r="H11" s="100"/>
      <c r="I11" s="101"/>
      <c r="J11" s="99" t="s">
        <v>151</v>
      </c>
      <c r="K11" s="100"/>
      <c r="L11" s="101"/>
      <c r="M11" s="102" t="s">
        <v>74</v>
      </c>
      <c r="N11" s="103"/>
      <c r="O11" s="104"/>
      <c r="P11" s="99" t="s">
        <v>151</v>
      </c>
      <c r="Q11" s="100"/>
      <c r="R11" s="101"/>
      <c r="S11" s="105">
        <v>2</v>
      </c>
      <c r="T11" s="105">
        <v>0</v>
      </c>
      <c r="U11" s="105">
        <v>2</v>
      </c>
      <c r="V11" s="105">
        <f>+S11*2+T11*1</f>
        <v>4</v>
      </c>
      <c r="W11" s="106">
        <f>+D12+G12+J12+M12+P12</f>
        <v>35</v>
      </c>
      <c r="X11" s="107" t="s">
        <v>75</v>
      </c>
      <c r="Y11" s="108">
        <f>+F12+I12+L12+O12+R12</f>
        <v>25</v>
      </c>
      <c r="Z11" s="141">
        <v>3</v>
      </c>
    </row>
    <row r="12" spans="1:26" ht="13.5" customHeight="1">
      <c r="A12" s="91"/>
      <c r="B12" s="93"/>
      <c r="C12" s="93"/>
      <c r="D12" s="51">
        <v>9</v>
      </c>
      <c r="E12" s="52" t="s">
        <v>146</v>
      </c>
      <c r="F12" s="52">
        <v>10</v>
      </c>
      <c r="G12" s="51">
        <v>7</v>
      </c>
      <c r="H12" s="52" t="s">
        <v>146</v>
      </c>
      <c r="I12" s="52">
        <v>8</v>
      </c>
      <c r="J12" s="51">
        <v>10</v>
      </c>
      <c r="K12" s="52" t="s">
        <v>146</v>
      </c>
      <c r="L12" s="52">
        <v>3</v>
      </c>
      <c r="M12" s="75"/>
      <c r="N12" s="76"/>
      <c r="O12" s="71"/>
      <c r="P12" s="51">
        <v>9</v>
      </c>
      <c r="Q12" s="52" t="s">
        <v>146</v>
      </c>
      <c r="R12" s="53">
        <v>4</v>
      </c>
      <c r="S12" s="73"/>
      <c r="T12" s="73"/>
      <c r="U12" s="73"/>
      <c r="V12" s="73"/>
      <c r="W12" s="94"/>
      <c r="X12" s="95"/>
      <c r="Y12" s="96"/>
      <c r="Z12" s="140"/>
    </row>
    <row r="13" spans="1:26" ht="13.5" customHeight="1">
      <c r="A13" s="91">
        <v>5</v>
      </c>
      <c r="B13" s="93" t="s">
        <v>103</v>
      </c>
      <c r="C13" s="93"/>
      <c r="D13" s="99" t="s">
        <v>149</v>
      </c>
      <c r="E13" s="100"/>
      <c r="F13" s="101"/>
      <c r="G13" s="99" t="s">
        <v>98</v>
      </c>
      <c r="H13" s="100"/>
      <c r="I13" s="101"/>
      <c r="J13" s="99" t="s">
        <v>151</v>
      </c>
      <c r="K13" s="100"/>
      <c r="L13" s="101"/>
      <c r="M13" s="99" t="s">
        <v>98</v>
      </c>
      <c r="N13" s="100"/>
      <c r="O13" s="101"/>
      <c r="P13" s="102" t="s">
        <v>74</v>
      </c>
      <c r="Q13" s="103"/>
      <c r="R13" s="104"/>
      <c r="S13" s="105">
        <v>1</v>
      </c>
      <c r="T13" s="105">
        <v>1</v>
      </c>
      <c r="U13" s="105">
        <v>2</v>
      </c>
      <c r="V13" s="105">
        <f>+S13*2+T13*1</f>
        <v>3</v>
      </c>
      <c r="W13" s="106">
        <f>+D14+G14+J14+M14+P14</f>
        <v>29</v>
      </c>
      <c r="X13" s="107" t="s">
        <v>75</v>
      </c>
      <c r="Y13" s="108">
        <f>+F14+I14+L14+O14+R14</f>
        <v>28</v>
      </c>
      <c r="Z13" s="109">
        <v>4</v>
      </c>
    </row>
    <row r="14" spans="1:26" ht="13.5" customHeight="1">
      <c r="A14" s="91"/>
      <c r="B14" s="93"/>
      <c r="C14" s="93"/>
      <c r="D14" s="51">
        <v>8</v>
      </c>
      <c r="E14" s="52" t="s">
        <v>146</v>
      </c>
      <c r="F14" s="52">
        <v>8</v>
      </c>
      <c r="G14" s="51">
        <v>7</v>
      </c>
      <c r="H14" s="52" t="s">
        <v>146</v>
      </c>
      <c r="I14" s="52">
        <v>8</v>
      </c>
      <c r="J14" s="51">
        <v>10</v>
      </c>
      <c r="K14" s="52" t="s">
        <v>146</v>
      </c>
      <c r="L14" s="52">
        <v>3</v>
      </c>
      <c r="M14" s="51">
        <v>4</v>
      </c>
      <c r="N14" s="52" t="s">
        <v>146</v>
      </c>
      <c r="O14" s="52">
        <v>9</v>
      </c>
      <c r="P14" s="75"/>
      <c r="Q14" s="76"/>
      <c r="R14" s="71"/>
      <c r="S14" s="73"/>
      <c r="T14" s="73"/>
      <c r="U14" s="73"/>
      <c r="V14" s="73"/>
      <c r="W14" s="94"/>
      <c r="X14" s="95"/>
      <c r="Y14" s="96"/>
      <c r="Z14" s="110"/>
    </row>
    <row r="15" spans="1:18" ht="13.5">
      <c r="A15" s="54"/>
      <c r="D15" s="55"/>
      <c r="E15" s="55"/>
      <c r="F15" s="55"/>
      <c r="G15" s="55"/>
      <c r="H15" s="55"/>
      <c r="I15" s="55"/>
      <c r="J15" s="55"/>
      <c r="K15" s="55"/>
      <c r="L15" s="55"/>
      <c r="M15" s="55"/>
      <c r="N15" s="55"/>
      <c r="O15" s="55"/>
      <c r="P15" s="55"/>
      <c r="Q15" s="55"/>
      <c r="R15" s="55"/>
    </row>
    <row r="16" spans="1:26" ht="30" customHeight="1" thickBot="1">
      <c r="A16" s="86" t="s">
        <v>104</v>
      </c>
      <c r="B16" s="86"/>
      <c r="C16" s="86"/>
      <c r="D16" s="82">
        <f>+A17</f>
        <v>6</v>
      </c>
      <c r="E16" s="82"/>
      <c r="F16" s="82"/>
      <c r="G16" s="82">
        <f>+A19</f>
        <v>7</v>
      </c>
      <c r="H16" s="82"/>
      <c r="I16" s="82"/>
      <c r="J16" s="82">
        <f>+A21</f>
        <v>8</v>
      </c>
      <c r="K16" s="82"/>
      <c r="L16" s="82"/>
      <c r="M16" s="82">
        <f>+A23</f>
        <v>9</v>
      </c>
      <c r="N16" s="82"/>
      <c r="O16" s="82"/>
      <c r="P16" s="82">
        <f>+A25</f>
        <v>10</v>
      </c>
      <c r="Q16" s="82"/>
      <c r="R16" s="82"/>
      <c r="S16" s="49" t="s">
        <v>68</v>
      </c>
      <c r="T16" s="49" t="s">
        <v>69</v>
      </c>
      <c r="U16" s="49" t="s">
        <v>70</v>
      </c>
      <c r="V16" s="50" t="s">
        <v>71</v>
      </c>
      <c r="W16" s="83" t="s">
        <v>72</v>
      </c>
      <c r="X16" s="84"/>
      <c r="Y16" s="85"/>
      <c r="Z16" s="48" t="s">
        <v>73</v>
      </c>
    </row>
    <row r="17" spans="1:26" ht="14.25" customHeight="1" thickTop="1">
      <c r="A17" s="90">
        <v>6</v>
      </c>
      <c r="B17" s="92" t="s">
        <v>105</v>
      </c>
      <c r="C17" s="92"/>
      <c r="D17" s="78" t="s">
        <v>106</v>
      </c>
      <c r="E17" s="79"/>
      <c r="F17" s="74"/>
      <c r="G17" s="87" t="s">
        <v>148</v>
      </c>
      <c r="H17" s="88"/>
      <c r="I17" s="89"/>
      <c r="J17" s="87" t="s">
        <v>148</v>
      </c>
      <c r="K17" s="88"/>
      <c r="L17" s="89"/>
      <c r="M17" s="87" t="s">
        <v>148</v>
      </c>
      <c r="N17" s="88"/>
      <c r="O17" s="89"/>
      <c r="P17" s="87" t="s">
        <v>148</v>
      </c>
      <c r="Q17" s="88"/>
      <c r="R17" s="89"/>
      <c r="S17" s="72">
        <v>4</v>
      </c>
      <c r="T17" s="72">
        <v>0</v>
      </c>
      <c r="U17" s="72">
        <v>0</v>
      </c>
      <c r="V17" s="72">
        <f>+S17*2+T17*1</f>
        <v>8</v>
      </c>
      <c r="W17" s="87">
        <f>+D18+G18+J18+M18+P18</f>
        <v>41</v>
      </c>
      <c r="X17" s="88" t="s">
        <v>107</v>
      </c>
      <c r="Y17" s="89">
        <f>+F18+I18+L18+O18+R18</f>
        <v>13</v>
      </c>
      <c r="Z17" s="97">
        <v>1</v>
      </c>
    </row>
    <row r="18" spans="1:26" ht="13.5" customHeight="1">
      <c r="A18" s="91"/>
      <c r="B18" s="93"/>
      <c r="C18" s="93"/>
      <c r="D18" s="75"/>
      <c r="E18" s="76"/>
      <c r="F18" s="71"/>
      <c r="G18" s="51">
        <v>9</v>
      </c>
      <c r="H18" s="52" t="s">
        <v>146</v>
      </c>
      <c r="I18" s="53">
        <v>4</v>
      </c>
      <c r="J18" s="51">
        <v>12</v>
      </c>
      <c r="K18" s="52" t="s">
        <v>146</v>
      </c>
      <c r="L18" s="52">
        <v>0</v>
      </c>
      <c r="M18" s="51">
        <v>9</v>
      </c>
      <c r="N18" s="52" t="s">
        <v>146</v>
      </c>
      <c r="O18" s="52">
        <v>8</v>
      </c>
      <c r="P18" s="51">
        <v>11</v>
      </c>
      <c r="Q18" s="52" t="s">
        <v>146</v>
      </c>
      <c r="R18" s="52">
        <v>1</v>
      </c>
      <c r="S18" s="73"/>
      <c r="T18" s="73"/>
      <c r="U18" s="73"/>
      <c r="V18" s="73"/>
      <c r="W18" s="94"/>
      <c r="X18" s="95"/>
      <c r="Y18" s="96"/>
      <c r="Z18" s="98"/>
    </row>
    <row r="19" spans="1:26" ht="13.5" customHeight="1">
      <c r="A19" s="91">
        <v>7</v>
      </c>
      <c r="B19" s="92" t="s">
        <v>39</v>
      </c>
      <c r="C19" s="92"/>
      <c r="D19" s="99" t="s">
        <v>150</v>
      </c>
      <c r="E19" s="100"/>
      <c r="F19" s="101"/>
      <c r="G19" s="102" t="s">
        <v>106</v>
      </c>
      <c r="H19" s="103"/>
      <c r="I19" s="104"/>
      <c r="J19" s="106" t="s">
        <v>151</v>
      </c>
      <c r="K19" s="107"/>
      <c r="L19" s="108"/>
      <c r="M19" s="99" t="s">
        <v>150</v>
      </c>
      <c r="N19" s="100"/>
      <c r="O19" s="101"/>
      <c r="P19" s="106" t="s">
        <v>151</v>
      </c>
      <c r="Q19" s="107"/>
      <c r="R19" s="108"/>
      <c r="S19" s="105">
        <v>2</v>
      </c>
      <c r="T19" s="105">
        <v>0</v>
      </c>
      <c r="U19" s="105">
        <v>2</v>
      </c>
      <c r="V19" s="105">
        <f>+S19*2+T19*1</f>
        <v>4</v>
      </c>
      <c r="W19" s="106">
        <f>+D20+G20+J20+M20+P20</f>
        <v>25</v>
      </c>
      <c r="X19" s="107" t="s">
        <v>75</v>
      </c>
      <c r="Y19" s="108">
        <f>+F20+I20+L20+O20+R20</f>
        <v>23</v>
      </c>
      <c r="Z19" s="111">
        <v>3</v>
      </c>
    </row>
    <row r="20" spans="1:26" ht="13.5" customHeight="1">
      <c r="A20" s="91"/>
      <c r="B20" s="93"/>
      <c r="C20" s="93"/>
      <c r="D20" s="51">
        <v>4</v>
      </c>
      <c r="E20" s="52" t="s">
        <v>146</v>
      </c>
      <c r="F20" s="52">
        <v>9</v>
      </c>
      <c r="G20" s="75"/>
      <c r="H20" s="76"/>
      <c r="I20" s="71"/>
      <c r="J20" s="51">
        <v>11</v>
      </c>
      <c r="K20" s="52" t="s">
        <v>146</v>
      </c>
      <c r="L20" s="53">
        <v>3</v>
      </c>
      <c r="M20" s="51">
        <v>3</v>
      </c>
      <c r="N20" s="52" t="s">
        <v>146</v>
      </c>
      <c r="O20" s="52">
        <v>9</v>
      </c>
      <c r="P20" s="51">
        <v>7</v>
      </c>
      <c r="Q20" s="52" t="s">
        <v>146</v>
      </c>
      <c r="R20" s="52">
        <v>2</v>
      </c>
      <c r="S20" s="73"/>
      <c r="T20" s="73"/>
      <c r="U20" s="73"/>
      <c r="V20" s="73"/>
      <c r="W20" s="94"/>
      <c r="X20" s="95"/>
      <c r="Y20" s="96"/>
      <c r="Z20" s="98"/>
    </row>
    <row r="21" spans="1:26" ht="13.5" customHeight="1">
      <c r="A21" s="91">
        <v>8</v>
      </c>
      <c r="B21" s="93" t="s">
        <v>108</v>
      </c>
      <c r="C21" s="93"/>
      <c r="D21" s="99" t="s">
        <v>150</v>
      </c>
      <c r="E21" s="100"/>
      <c r="F21" s="101"/>
      <c r="G21" s="99" t="s">
        <v>150</v>
      </c>
      <c r="H21" s="100"/>
      <c r="I21" s="101"/>
      <c r="J21" s="102" t="s">
        <v>106</v>
      </c>
      <c r="K21" s="103"/>
      <c r="L21" s="104"/>
      <c r="M21" s="99" t="s">
        <v>150</v>
      </c>
      <c r="N21" s="100"/>
      <c r="O21" s="101"/>
      <c r="P21" s="99" t="s">
        <v>150</v>
      </c>
      <c r="Q21" s="100"/>
      <c r="R21" s="101"/>
      <c r="S21" s="105">
        <v>0</v>
      </c>
      <c r="T21" s="105">
        <v>0</v>
      </c>
      <c r="U21" s="105">
        <v>4</v>
      </c>
      <c r="V21" s="105">
        <f>+S21*2+T21*1</f>
        <v>0</v>
      </c>
      <c r="W21" s="106">
        <f>+D22+G22+J22+M22+P22</f>
        <v>10</v>
      </c>
      <c r="X21" s="107" t="s">
        <v>75</v>
      </c>
      <c r="Y21" s="108">
        <f>+F22+I22+L22+O22+R22</f>
        <v>41</v>
      </c>
      <c r="Z21" s="109">
        <v>5</v>
      </c>
    </row>
    <row r="22" spans="1:26" ht="13.5" customHeight="1">
      <c r="A22" s="91"/>
      <c r="B22" s="93"/>
      <c r="C22" s="93"/>
      <c r="D22" s="51">
        <v>0</v>
      </c>
      <c r="E22" s="52" t="s">
        <v>146</v>
      </c>
      <c r="F22" s="52">
        <v>12</v>
      </c>
      <c r="G22" s="51">
        <v>3</v>
      </c>
      <c r="H22" s="52" t="s">
        <v>146</v>
      </c>
      <c r="I22" s="52">
        <v>11</v>
      </c>
      <c r="J22" s="75"/>
      <c r="K22" s="76"/>
      <c r="L22" s="71"/>
      <c r="M22" s="51">
        <v>2</v>
      </c>
      <c r="N22" s="52" t="s">
        <v>146</v>
      </c>
      <c r="O22" s="53">
        <v>10</v>
      </c>
      <c r="P22" s="51">
        <v>5</v>
      </c>
      <c r="Q22" s="52" t="s">
        <v>146</v>
      </c>
      <c r="R22" s="52">
        <v>8</v>
      </c>
      <c r="S22" s="73"/>
      <c r="T22" s="73"/>
      <c r="U22" s="73"/>
      <c r="V22" s="73"/>
      <c r="W22" s="94"/>
      <c r="X22" s="95"/>
      <c r="Y22" s="96"/>
      <c r="Z22" s="110"/>
    </row>
    <row r="23" spans="1:26" ht="13.5" customHeight="1">
      <c r="A23" s="91">
        <v>9</v>
      </c>
      <c r="B23" s="93" t="s">
        <v>109</v>
      </c>
      <c r="C23" s="93"/>
      <c r="D23" s="99" t="s">
        <v>150</v>
      </c>
      <c r="E23" s="100"/>
      <c r="F23" s="101"/>
      <c r="G23" s="106" t="s">
        <v>151</v>
      </c>
      <c r="H23" s="107"/>
      <c r="I23" s="108"/>
      <c r="J23" s="106" t="s">
        <v>151</v>
      </c>
      <c r="K23" s="107"/>
      <c r="L23" s="108"/>
      <c r="M23" s="102" t="s">
        <v>76</v>
      </c>
      <c r="N23" s="103"/>
      <c r="O23" s="104"/>
      <c r="P23" s="106" t="s">
        <v>151</v>
      </c>
      <c r="Q23" s="107"/>
      <c r="R23" s="108"/>
      <c r="S23" s="105">
        <v>3</v>
      </c>
      <c r="T23" s="105">
        <v>0</v>
      </c>
      <c r="U23" s="105">
        <v>1</v>
      </c>
      <c r="V23" s="105">
        <f>+S23*2+T23*1</f>
        <v>6</v>
      </c>
      <c r="W23" s="106">
        <f>+D24+G24+J24+M24+P24</f>
        <v>36</v>
      </c>
      <c r="X23" s="107" t="s">
        <v>75</v>
      </c>
      <c r="Y23" s="108">
        <f>+F24+I24+L24+O24+R24</f>
        <v>20</v>
      </c>
      <c r="Z23" s="111">
        <v>2</v>
      </c>
    </row>
    <row r="24" spans="1:26" ht="13.5" customHeight="1">
      <c r="A24" s="91"/>
      <c r="B24" s="93"/>
      <c r="C24" s="93"/>
      <c r="D24" s="51">
        <v>8</v>
      </c>
      <c r="E24" s="52" t="s">
        <v>146</v>
      </c>
      <c r="F24" s="52">
        <v>9</v>
      </c>
      <c r="G24" s="51">
        <v>9</v>
      </c>
      <c r="H24" s="52" t="s">
        <v>146</v>
      </c>
      <c r="I24" s="52">
        <v>3</v>
      </c>
      <c r="J24" s="51">
        <v>10</v>
      </c>
      <c r="K24" s="52" t="s">
        <v>146</v>
      </c>
      <c r="L24" s="52">
        <v>2</v>
      </c>
      <c r="M24" s="75"/>
      <c r="N24" s="76"/>
      <c r="O24" s="71"/>
      <c r="P24" s="52">
        <v>9</v>
      </c>
      <c r="Q24" s="52" t="s">
        <v>146</v>
      </c>
      <c r="R24" s="53">
        <v>6</v>
      </c>
      <c r="S24" s="73"/>
      <c r="T24" s="73"/>
      <c r="U24" s="73"/>
      <c r="V24" s="73"/>
      <c r="W24" s="94"/>
      <c r="X24" s="95"/>
      <c r="Y24" s="96"/>
      <c r="Z24" s="98"/>
    </row>
    <row r="25" spans="1:26" ht="13.5" customHeight="1">
      <c r="A25" s="91">
        <v>10</v>
      </c>
      <c r="B25" s="93" t="s">
        <v>43</v>
      </c>
      <c r="C25" s="93"/>
      <c r="D25" s="99" t="s">
        <v>150</v>
      </c>
      <c r="E25" s="100"/>
      <c r="F25" s="101"/>
      <c r="G25" s="99" t="s">
        <v>150</v>
      </c>
      <c r="H25" s="100"/>
      <c r="I25" s="101"/>
      <c r="J25" s="106" t="s">
        <v>151</v>
      </c>
      <c r="K25" s="107"/>
      <c r="L25" s="108"/>
      <c r="M25" s="99" t="s">
        <v>150</v>
      </c>
      <c r="N25" s="100"/>
      <c r="O25" s="101"/>
      <c r="P25" s="102" t="s">
        <v>76</v>
      </c>
      <c r="Q25" s="103"/>
      <c r="R25" s="104"/>
      <c r="S25" s="105">
        <v>1</v>
      </c>
      <c r="T25" s="105">
        <v>0</v>
      </c>
      <c r="U25" s="105">
        <v>3</v>
      </c>
      <c r="V25" s="105">
        <f>+S25*2+T25*1</f>
        <v>2</v>
      </c>
      <c r="W25" s="106">
        <f>+D26+G26+J26+M26+P26</f>
        <v>17</v>
      </c>
      <c r="X25" s="107" t="s">
        <v>75</v>
      </c>
      <c r="Y25" s="108">
        <f>+F26+I26+L26+O26+R26</f>
        <v>32</v>
      </c>
      <c r="Z25" s="109">
        <v>4</v>
      </c>
    </row>
    <row r="26" spans="1:26" ht="13.5" customHeight="1">
      <c r="A26" s="91"/>
      <c r="B26" s="93"/>
      <c r="C26" s="93"/>
      <c r="D26" s="51">
        <v>1</v>
      </c>
      <c r="E26" s="52" t="s">
        <v>146</v>
      </c>
      <c r="F26" s="52">
        <v>11</v>
      </c>
      <c r="G26" s="52">
        <v>2</v>
      </c>
      <c r="H26" s="52" t="s">
        <v>146</v>
      </c>
      <c r="I26" s="52">
        <v>7</v>
      </c>
      <c r="J26" s="51">
        <v>8</v>
      </c>
      <c r="K26" s="52" t="s">
        <v>146</v>
      </c>
      <c r="L26" s="52">
        <v>5</v>
      </c>
      <c r="M26" s="51">
        <v>6</v>
      </c>
      <c r="N26" s="52" t="s">
        <v>146</v>
      </c>
      <c r="O26" s="52">
        <v>9</v>
      </c>
      <c r="P26" s="75"/>
      <c r="Q26" s="76"/>
      <c r="R26" s="71"/>
      <c r="S26" s="73"/>
      <c r="T26" s="73"/>
      <c r="U26" s="73"/>
      <c r="V26" s="73"/>
      <c r="W26" s="94"/>
      <c r="X26" s="95"/>
      <c r="Y26" s="96"/>
      <c r="Z26" s="110"/>
    </row>
    <row r="27" spans="1:18" ht="13.5">
      <c r="A27" s="54"/>
      <c r="D27" s="55"/>
      <c r="E27" s="55"/>
      <c r="F27" s="55"/>
      <c r="G27" s="55"/>
      <c r="H27" s="55"/>
      <c r="I27" s="55"/>
      <c r="J27" s="55"/>
      <c r="K27" s="55"/>
      <c r="L27" s="55"/>
      <c r="M27" s="55"/>
      <c r="N27" s="55"/>
      <c r="O27" s="55"/>
      <c r="P27" s="55"/>
      <c r="Q27" s="55"/>
      <c r="R27" s="55"/>
    </row>
    <row r="28" spans="1:26" ht="30" customHeight="1" thickBot="1">
      <c r="A28" s="86" t="s">
        <v>110</v>
      </c>
      <c r="B28" s="86"/>
      <c r="C28" s="86"/>
      <c r="D28" s="82">
        <f>+A29</f>
        <v>11</v>
      </c>
      <c r="E28" s="82"/>
      <c r="F28" s="82"/>
      <c r="G28" s="82">
        <f>+A31</f>
        <v>12</v>
      </c>
      <c r="H28" s="82"/>
      <c r="I28" s="82"/>
      <c r="J28" s="82">
        <f>+A33</f>
        <v>13</v>
      </c>
      <c r="K28" s="82"/>
      <c r="L28" s="82"/>
      <c r="M28" s="82">
        <f>+A35</f>
        <v>14</v>
      </c>
      <c r="N28" s="82"/>
      <c r="O28" s="82"/>
      <c r="P28" s="82">
        <f>+A37</f>
        <v>15</v>
      </c>
      <c r="Q28" s="82"/>
      <c r="R28" s="82"/>
      <c r="S28" s="49" t="s">
        <v>68</v>
      </c>
      <c r="T28" s="49" t="s">
        <v>69</v>
      </c>
      <c r="U28" s="49" t="s">
        <v>70</v>
      </c>
      <c r="V28" s="50" t="s">
        <v>71</v>
      </c>
      <c r="W28" s="83" t="s">
        <v>72</v>
      </c>
      <c r="X28" s="84"/>
      <c r="Y28" s="85"/>
      <c r="Z28" s="48" t="s">
        <v>73</v>
      </c>
    </row>
    <row r="29" spans="1:26" ht="14.25" customHeight="1" thickTop="1">
      <c r="A29" s="90">
        <v>11</v>
      </c>
      <c r="B29" s="92" t="s">
        <v>111</v>
      </c>
      <c r="C29" s="92"/>
      <c r="D29" s="78" t="s">
        <v>106</v>
      </c>
      <c r="E29" s="79"/>
      <c r="F29" s="74"/>
      <c r="G29" s="106" t="s">
        <v>151</v>
      </c>
      <c r="H29" s="107"/>
      <c r="I29" s="108"/>
      <c r="J29" s="106" t="s">
        <v>151</v>
      </c>
      <c r="K29" s="107"/>
      <c r="L29" s="108"/>
      <c r="M29" s="99" t="s">
        <v>149</v>
      </c>
      <c r="N29" s="100"/>
      <c r="O29" s="101"/>
      <c r="P29" s="106" t="s">
        <v>151</v>
      </c>
      <c r="Q29" s="107"/>
      <c r="R29" s="108"/>
      <c r="S29" s="72">
        <v>3</v>
      </c>
      <c r="T29" s="72">
        <v>1</v>
      </c>
      <c r="U29" s="72">
        <v>0</v>
      </c>
      <c r="V29" s="72">
        <f>+S29*2+T29*1</f>
        <v>7</v>
      </c>
      <c r="W29" s="87">
        <f>+D30+G30+J30+M30+P30</f>
        <v>39</v>
      </c>
      <c r="X29" s="88" t="s">
        <v>112</v>
      </c>
      <c r="Y29" s="89">
        <f>+F30+I30+L30+O30+R30</f>
        <v>23</v>
      </c>
      <c r="Z29" s="97">
        <v>2</v>
      </c>
    </row>
    <row r="30" spans="1:26" ht="13.5" customHeight="1">
      <c r="A30" s="91"/>
      <c r="B30" s="93"/>
      <c r="C30" s="93"/>
      <c r="D30" s="75"/>
      <c r="E30" s="76"/>
      <c r="F30" s="71"/>
      <c r="G30" s="51">
        <v>11</v>
      </c>
      <c r="H30" s="52" t="s">
        <v>146</v>
      </c>
      <c r="I30" s="53">
        <v>5</v>
      </c>
      <c r="J30" s="51">
        <v>10</v>
      </c>
      <c r="K30" s="52" t="s">
        <v>146</v>
      </c>
      <c r="L30" s="52">
        <v>8</v>
      </c>
      <c r="M30" s="51">
        <v>8</v>
      </c>
      <c r="N30" s="52" t="s">
        <v>146</v>
      </c>
      <c r="O30" s="52">
        <v>8</v>
      </c>
      <c r="P30" s="51">
        <v>10</v>
      </c>
      <c r="Q30" s="52" t="s">
        <v>146</v>
      </c>
      <c r="R30" s="52">
        <v>2</v>
      </c>
      <c r="S30" s="73"/>
      <c r="T30" s="73"/>
      <c r="U30" s="73"/>
      <c r="V30" s="73"/>
      <c r="W30" s="94"/>
      <c r="X30" s="95"/>
      <c r="Y30" s="96"/>
      <c r="Z30" s="98"/>
    </row>
    <row r="31" spans="1:26" ht="13.5" customHeight="1">
      <c r="A31" s="91">
        <v>12</v>
      </c>
      <c r="B31" s="93" t="s">
        <v>53</v>
      </c>
      <c r="C31" s="93"/>
      <c r="D31" s="99" t="s">
        <v>150</v>
      </c>
      <c r="E31" s="100"/>
      <c r="F31" s="101"/>
      <c r="G31" s="102" t="s">
        <v>106</v>
      </c>
      <c r="H31" s="103"/>
      <c r="I31" s="104"/>
      <c r="J31" s="99" t="s">
        <v>150</v>
      </c>
      <c r="K31" s="100"/>
      <c r="L31" s="101"/>
      <c r="M31" s="99" t="s">
        <v>150</v>
      </c>
      <c r="N31" s="100"/>
      <c r="O31" s="101"/>
      <c r="P31" s="99" t="s">
        <v>151</v>
      </c>
      <c r="Q31" s="100"/>
      <c r="R31" s="101"/>
      <c r="S31" s="105">
        <v>1</v>
      </c>
      <c r="T31" s="105">
        <v>0</v>
      </c>
      <c r="U31" s="105">
        <v>3</v>
      </c>
      <c r="V31" s="105">
        <f>+S31*2+T31*1</f>
        <v>2</v>
      </c>
      <c r="W31" s="106">
        <f>+D32+G32+J32+M32+P32</f>
        <v>18</v>
      </c>
      <c r="X31" s="107" t="s">
        <v>75</v>
      </c>
      <c r="Y31" s="108">
        <f>+F32+I32+L32+O32+R32</f>
        <v>35</v>
      </c>
      <c r="Z31" s="109">
        <v>4</v>
      </c>
    </row>
    <row r="32" spans="1:26" ht="13.5" customHeight="1">
      <c r="A32" s="91"/>
      <c r="B32" s="93"/>
      <c r="C32" s="93"/>
      <c r="D32" s="51">
        <v>5</v>
      </c>
      <c r="E32" s="52" t="s">
        <v>146</v>
      </c>
      <c r="F32" s="52">
        <v>11</v>
      </c>
      <c r="G32" s="75"/>
      <c r="H32" s="76"/>
      <c r="I32" s="71"/>
      <c r="J32" s="51">
        <v>2</v>
      </c>
      <c r="K32" s="52" t="s">
        <v>146</v>
      </c>
      <c r="L32" s="53">
        <v>9</v>
      </c>
      <c r="M32" s="51">
        <v>3</v>
      </c>
      <c r="N32" s="52" t="s">
        <v>146</v>
      </c>
      <c r="O32" s="52">
        <v>10</v>
      </c>
      <c r="P32" s="51">
        <v>8</v>
      </c>
      <c r="Q32" s="52" t="s">
        <v>146</v>
      </c>
      <c r="R32" s="52">
        <v>5</v>
      </c>
      <c r="S32" s="73"/>
      <c r="T32" s="73"/>
      <c r="U32" s="73"/>
      <c r="V32" s="73"/>
      <c r="W32" s="94"/>
      <c r="X32" s="95"/>
      <c r="Y32" s="96"/>
      <c r="Z32" s="110"/>
    </row>
    <row r="33" spans="1:26" ht="13.5" customHeight="1">
      <c r="A33" s="91">
        <v>13</v>
      </c>
      <c r="B33" s="92" t="s">
        <v>42</v>
      </c>
      <c r="C33" s="92"/>
      <c r="D33" s="99" t="s">
        <v>152</v>
      </c>
      <c r="E33" s="100"/>
      <c r="F33" s="101"/>
      <c r="G33" s="99" t="s">
        <v>151</v>
      </c>
      <c r="H33" s="100"/>
      <c r="I33" s="101"/>
      <c r="J33" s="102" t="s">
        <v>106</v>
      </c>
      <c r="K33" s="103"/>
      <c r="L33" s="104"/>
      <c r="M33" s="99" t="s">
        <v>98</v>
      </c>
      <c r="N33" s="100"/>
      <c r="O33" s="101"/>
      <c r="P33" s="99" t="s">
        <v>151</v>
      </c>
      <c r="Q33" s="100"/>
      <c r="R33" s="101"/>
      <c r="S33" s="105">
        <v>2</v>
      </c>
      <c r="T33" s="105">
        <v>0</v>
      </c>
      <c r="U33" s="105">
        <v>2</v>
      </c>
      <c r="V33" s="105">
        <f>+S33*2+T33*1</f>
        <v>4</v>
      </c>
      <c r="W33" s="106">
        <f>+D34+G34+J34+M34+P34</f>
        <v>31</v>
      </c>
      <c r="X33" s="107" t="s">
        <v>75</v>
      </c>
      <c r="Y33" s="108">
        <f>+F34+I34+L34+O34+R34</f>
        <v>21</v>
      </c>
      <c r="Z33" s="111">
        <v>3</v>
      </c>
    </row>
    <row r="34" spans="1:26" ht="13.5" customHeight="1">
      <c r="A34" s="91"/>
      <c r="B34" s="93"/>
      <c r="C34" s="93"/>
      <c r="D34" s="51">
        <v>8</v>
      </c>
      <c r="E34" s="52" t="s">
        <v>146</v>
      </c>
      <c r="F34" s="52">
        <v>10</v>
      </c>
      <c r="G34" s="51">
        <v>9</v>
      </c>
      <c r="H34" s="52" t="s">
        <v>146</v>
      </c>
      <c r="I34" s="52">
        <v>2</v>
      </c>
      <c r="J34" s="75"/>
      <c r="K34" s="76"/>
      <c r="L34" s="71"/>
      <c r="M34" s="51">
        <v>5</v>
      </c>
      <c r="N34" s="52" t="s">
        <v>146</v>
      </c>
      <c r="O34" s="53">
        <v>9</v>
      </c>
      <c r="P34" s="51">
        <v>9</v>
      </c>
      <c r="Q34" s="52" t="s">
        <v>146</v>
      </c>
      <c r="R34" s="52">
        <v>0</v>
      </c>
      <c r="S34" s="73"/>
      <c r="T34" s="73"/>
      <c r="U34" s="73"/>
      <c r="V34" s="73"/>
      <c r="W34" s="94"/>
      <c r="X34" s="95"/>
      <c r="Y34" s="96"/>
      <c r="Z34" s="98"/>
    </row>
    <row r="35" spans="1:26" ht="13.5" customHeight="1">
      <c r="A35" s="91">
        <v>14</v>
      </c>
      <c r="B35" s="93" t="s">
        <v>114</v>
      </c>
      <c r="C35" s="93"/>
      <c r="D35" s="99" t="s">
        <v>149</v>
      </c>
      <c r="E35" s="100"/>
      <c r="F35" s="101"/>
      <c r="G35" s="99" t="s">
        <v>151</v>
      </c>
      <c r="H35" s="100"/>
      <c r="I35" s="101"/>
      <c r="J35" s="99" t="s">
        <v>151</v>
      </c>
      <c r="K35" s="100"/>
      <c r="L35" s="101"/>
      <c r="M35" s="102" t="s">
        <v>76</v>
      </c>
      <c r="N35" s="103"/>
      <c r="O35" s="104"/>
      <c r="P35" s="99" t="s">
        <v>151</v>
      </c>
      <c r="Q35" s="100"/>
      <c r="R35" s="101"/>
      <c r="S35" s="105">
        <v>3</v>
      </c>
      <c r="T35" s="105">
        <v>1</v>
      </c>
      <c r="U35" s="105">
        <v>0</v>
      </c>
      <c r="V35" s="105">
        <f>+S35*2+T35*1</f>
        <v>7</v>
      </c>
      <c r="W35" s="106">
        <f>+D36+G36+J36+M36+P36</f>
        <v>39</v>
      </c>
      <c r="X35" s="107" t="s">
        <v>75</v>
      </c>
      <c r="Y35" s="108">
        <f>+F36+I36+L36+O36+R36</f>
        <v>16</v>
      </c>
      <c r="Z35" s="111">
        <v>1</v>
      </c>
    </row>
    <row r="36" spans="1:26" ht="13.5" customHeight="1">
      <c r="A36" s="91"/>
      <c r="B36" s="93"/>
      <c r="C36" s="93"/>
      <c r="D36" s="51">
        <v>8</v>
      </c>
      <c r="E36" s="52" t="s">
        <v>146</v>
      </c>
      <c r="F36" s="52">
        <v>8</v>
      </c>
      <c r="G36" s="51">
        <v>10</v>
      </c>
      <c r="H36" s="52" t="s">
        <v>146</v>
      </c>
      <c r="I36" s="52">
        <v>3</v>
      </c>
      <c r="J36" s="51">
        <v>9</v>
      </c>
      <c r="K36" s="52" t="s">
        <v>146</v>
      </c>
      <c r="L36" s="52">
        <v>5</v>
      </c>
      <c r="M36" s="75"/>
      <c r="N36" s="76"/>
      <c r="O36" s="71"/>
      <c r="P36" s="52">
        <v>12</v>
      </c>
      <c r="Q36" s="52" t="s">
        <v>146</v>
      </c>
      <c r="R36" s="53">
        <v>0</v>
      </c>
      <c r="S36" s="73"/>
      <c r="T36" s="73"/>
      <c r="U36" s="73"/>
      <c r="V36" s="73"/>
      <c r="W36" s="94"/>
      <c r="X36" s="95"/>
      <c r="Y36" s="96"/>
      <c r="Z36" s="98"/>
    </row>
    <row r="37" spans="1:26" ht="13.5" customHeight="1">
      <c r="A37" s="91">
        <v>15</v>
      </c>
      <c r="B37" s="112" t="s">
        <v>113</v>
      </c>
      <c r="C37" s="113"/>
      <c r="D37" s="99" t="s">
        <v>152</v>
      </c>
      <c r="E37" s="100"/>
      <c r="F37" s="101"/>
      <c r="G37" s="99" t="s">
        <v>152</v>
      </c>
      <c r="H37" s="100"/>
      <c r="I37" s="101"/>
      <c r="J37" s="99" t="s">
        <v>152</v>
      </c>
      <c r="K37" s="100"/>
      <c r="L37" s="101"/>
      <c r="M37" s="99" t="s">
        <v>152</v>
      </c>
      <c r="N37" s="100"/>
      <c r="O37" s="101"/>
      <c r="P37" s="102" t="s">
        <v>76</v>
      </c>
      <c r="Q37" s="103"/>
      <c r="R37" s="104"/>
      <c r="S37" s="105">
        <v>0</v>
      </c>
      <c r="T37" s="105">
        <v>0</v>
      </c>
      <c r="U37" s="105">
        <v>4</v>
      </c>
      <c r="V37" s="105">
        <f>+S37*2+T37*1</f>
        <v>0</v>
      </c>
      <c r="W37" s="106">
        <f>+D38+G38+J38+M38+P38</f>
        <v>7</v>
      </c>
      <c r="X37" s="107" t="s">
        <v>75</v>
      </c>
      <c r="Y37" s="108">
        <f>+F38+I38+L38+O38+R38</f>
        <v>39</v>
      </c>
      <c r="Z37" s="109">
        <v>5</v>
      </c>
    </row>
    <row r="38" spans="1:26" ht="13.5" customHeight="1">
      <c r="A38" s="91"/>
      <c r="B38" s="114"/>
      <c r="C38" s="115"/>
      <c r="D38" s="51">
        <v>2</v>
      </c>
      <c r="E38" s="52" t="s">
        <v>146</v>
      </c>
      <c r="F38" s="52">
        <v>10</v>
      </c>
      <c r="G38" s="51">
        <v>5</v>
      </c>
      <c r="H38" s="52" t="s">
        <v>146</v>
      </c>
      <c r="I38" s="52">
        <v>8</v>
      </c>
      <c r="J38" s="51">
        <v>0</v>
      </c>
      <c r="K38" s="52" t="s">
        <v>146</v>
      </c>
      <c r="L38" s="52">
        <v>9</v>
      </c>
      <c r="M38" s="51">
        <v>0</v>
      </c>
      <c r="N38" s="52" t="s">
        <v>146</v>
      </c>
      <c r="O38" s="52">
        <v>12</v>
      </c>
      <c r="P38" s="75"/>
      <c r="Q38" s="76"/>
      <c r="R38" s="71"/>
      <c r="S38" s="73"/>
      <c r="T38" s="73"/>
      <c r="U38" s="73"/>
      <c r="V38" s="73"/>
      <c r="W38" s="94"/>
      <c r="X38" s="95"/>
      <c r="Y38" s="96"/>
      <c r="Z38" s="110"/>
    </row>
    <row r="39" spans="1:18" ht="13.5">
      <c r="A39" s="54"/>
      <c r="D39" s="55"/>
      <c r="E39" s="55"/>
      <c r="F39" s="55"/>
      <c r="G39" s="55"/>
      <c r="H39" s="55"/>
      <c r="I39" s="55"/>
      <c r="J39" s="55"/>
      <c r="K39" s="55"/>
      <c r="L39" s="55"/>
      <c r="M39" s="55"/>
      <c r="N39" s="55"/>
      <c r="O39" s="55"/>
      <c r="P39" s="55"/>
      <c r="Q39" s="55"/>
      <c r="R39" s="55"/>
    </row>
    <row r="40" spans="1:26" ht="30" customHeight="1" thickBot="1">
      <c r="A40" s="86" t="s">
        <v>115</v>
      </c>
      <c r="B40" s="86"/>
      <c r="C40" s="86"/>
      <c r="D40" s="82">
        <f>+A41</f>
        <v>16</v>
      </c>
      <c r="E40" s="82"/>
      <c r="F40" s="82"/>
      <c r="G40" s="82">
        <f>+A43</f>
        <v>17</v>
      </c>
      <c r="H40" s="82"/>
      <c r="I40" s="82"/>
      <c r="J40" s="82">
        <f>+A45</f>
        <v>18</v>
      </c>
      <c r="K40" s="82"/>
      <c r="L40" s="82"/>
      <c r="M40" s="82">
        <f>+A47</f>
        <v>19</v>
      </c>
      <c r="N40" s="82"/>
      <c r="O40" s="82"/>
      <c r="P40" s="82">
        <f>+A49</f>
        <v>20</v>
      </c>
      <c r="Q40" s="82"/>
      <c r="R40" s="82"/>
      <c r="S40" s="49" t="s">
        <v>68</v>
      </c>
      <c r="T40" s="49" t="s">
        <v>69</v>
      </c>
      <c r="U40" s="49" t="s">
        <v>70</v>
      </c>
      <c r="V40" s="50" t="s">
        <v>71</v>
      </c>
      <c r="W40" s="83" t="s">
        <v>72</v>
      </c>
      <c r="X40" s="84"/>
      <c r="Y40" s="85"/>
      <c r="Z40" s="48" t="s">
        <v>73</v>
      </c>
    </row>
    <row r="41" spans="1:26" ht="14.25" customHeight="1" thickTop="1">
      <c r="A41" s="90">
        <v>16</v>
      </c>
      <c r="B41" s="93" t="s">
        <v>116</v>
      </c>
      <c r="C41" s="93"/>
      <c r="D41" s="78" t="s">
        <v>106</v>
      </c>
      <c r="E41" s="79"/>
      <c r="F41" s="74"/>
      <c r="G41" s="99" t="s">
        <v>152</v>
      </c>
      <c r="H41" s="100"/>
      <c r="I41" s="101"/>
      <c r="J41" s="99" t="s">
        <v>152</v>
      </c>
      <c r="K41" s="100"/>
      <c r="L41" s="101"/>
      <c r="M41" s="99" t="s">
        <v>152</v>
      </c>
      <c r="N41" s="100"/>
      <c r="O41" s="101"/>
      <c r="P41" s="99" t="s">
        <v>152</v>
      </c>
      <c r="Q41" s="100"/>
      <c r="R41" s="101"/>
      <c r="S41" s="72">
        <v>0</v>
      </c>
      <c r="T41" s="72">
        <v>0</v>
      </c>
      <c r="U41" s="72">
        <v>4</v>
      </c>
      <c r="V41" s="72">
        <f>+S41*2+T41*1</f>
        <v>0</v>
      </c>
      <c r="W41" s="87">
        <f>+D42+G42+J42+M42+P42</f>
        <v>17</v>
      </c>
      <c r="X41" s="88" t="s">
        <v>107</v>
      </c>
      <c r="Y41" s="89">
        <f>+F42+I42+L42+O42+R42</f>
        <v>41</v>
      </c>
      <c r="Z41" s="138">
        <v>5</v>
      </c>
    </row>
    <row r="42" spans="1:26" ht="13.5" customHeight="1">
      <c r="A42" s="91"/>
      <c r="B42" s="93"/>
      <c r="C42" s="93"/>
      <c r="D42" s="75"/>
      <c r="E42" s="76"/>
      <c r="F42" s="71"/>
      <c r="G42" s="51">
        <v>0</v>
      </c>
      <c r="H42" s="52" t="s">
        <v>146</v>
      </c>
      <c r="I42" s="53">
        <v>11</v>
      </c>
      <c r="J42" s="51">
        <v>7</v>
      </c>
      <c r="K42" s="52" t="s">
        <v>146</v>
      </c>
      <c r="L42" s="52">
        <v>11</v>
      </c>
      <c r="M42" s="51">
        <v>6</v>
      </c>
      <c r="N42" s="52" t="s">
        <v>146</v>
      </c>
      <c r="O42" s="52">
        <v>10</v>
      </c>
      <c r="P42" s="51">
        <v>4</v>
      </c>
      <c r="Q42" s="52" t="s">
        <v>146</v>
      </c>
      <c r="R42" s="52">
        <v>9</v>
      </c>
      <c r="S42" s="73"/>
      <c r="T42" s="73"/>
      <c r="U42" s="73"/>
      <c r="V42" s="73"/>
      <c r="W42" s="94"/>
      <c r="X42" s="95"/>
      <c r="Y42" s="96"/>
      <c r="Z42" s="110"/>
    </row>
    <row r="43" spans="1:26" ht="13.5" customHeight="1">
      <c r="A43" s="91">
        <v>17</v>
      </c>
      <c r="B43" s="92" t="s">
        <v>117</v>
      </c>
      <c r="C43" s="92"/>
      <c r="D43" s="99" t="s">
        <v>148</v>
      </c>
      <c r="E43" s="100"/>
      <c r="F43" s="101"/>
      <c r="G43" s="102" t="s">
        <v>106</v>
      </c>
      <c r="H43" s="103"/>
      <c r="I43" s="104"/>
      <c r="J43" s="99" t="s">
        <v>148</v>
      </c>
      <c r="K43" s="100"/>
      <c r="L43" s="101"/>
      <c r="M43" s="99" t="s">
        <v>98</v>
      </c>
      <c r="N43" s="100"/>
      <c r="O43" s="101"/>
      <c r="P43" s="99" t="s">
        <v>148</v>
      </c>
      <c r="Q43" s="100"/>
      <c r="R43" s="101"/>
      <c r="S43" s="105">
        <v>3</v>
      </c>
      <c r="T43" s="105">
        <v>0</v>
      </c>
      <c r="U43" s="105">
        <v>1</v>
      </c>
      <c r="V43" s="105">
        <f>+S43*2+T43*1</f>
        <v>6</v>
      </c>
      <c r="W43" s="106">
        <f>+D44+G44+J44+M44+P44</f>
        <v>33</v>
      </c>
      <c r="X43" s="107" t="s">
        <v>75</v>
      </c>
      <c r="Y43" s="108">
        <f>+F44+I44+L44+O44+R44</f>
        <v>17</v>
      </c>
      <c r="Z43" s="111">
        <v>2</v>
      </c>
    </row>
    <row r="44" spans="1:26" ht="13.5" customHeight="1">
      <c r="A44" s="91"/>
      <c r="B44" s="93"/>
      <c r="C44" s="93"/>
      <c r="D44" s="51">
        <v>11</v>
      </c>
      <c r="E44" s="52" t="s">
        <v>146</v>
      </c>
      <c r="F44" s="52">
        <v>0</v>
      </c>
      <c r="G44" s="75"/>
      <c r="H44" s="76"/>
      <c r="I44" s="71"/>
      <c r="J44" s="51">
        <v>10</v>
      </c>
      <c r="K44" s="52" t="s">
        <v>146</v>
      </c>
      <c r="L44" s="53">
        <v>4</v>
      </c>
      <c r="M44" s="51">
        <v>5</v>
      </c>
      <c r="N44" s="52" t="s">
        <v>146</v>
      </c>
      <c r="O44" s="52">
        <v>9</v>
      </c>
      <c r="P44" s="51">
        <v>7</v>
      </c>
      <c r="Q44" s="52" t="s">
        <v>146</v>
      </c>
      <c r="R44" s="52">
        <v>4</v>
      </c>
      <c r="S44" s="73"/>
      <c r="T44" s="73"/>
      <c r="U44" s="73"/>
      <c r="V44" s="73"/>
      <c r="W44" s="94"/>
      <c r="X44" s="95"/>
      <c r="Y44" s="96"/>
      <c r="Z44" s="98"/>
    </row>
    <row r="45" spans="1:26" ht="13.5" customHeight="1">
      <c r="A45" s="91">
        <v>18</v>
      </c>
      <c r="B45" s="93" t="s">
        <v>118</v>
      </c>
      <c r="C45" s="93"/>
      <c r="D45" s="99" t="s">
        <v>153</v>
      </c>
      <c r="E45" s="100"/>
      <c r="F45" s="101"/>
      <c r="G45" s="99" t="s">
        <v>98</v>
      </c>
      <c r="H45" s="100"/>
      <c r="I45" s="101"/>
      <c r="J45" s="102" t="s">
        <v>106</v>
      </c>
      <c r="K45" s="103"/>
      <c r="L45" s="104"/>
      <c r="M45" s="99" t="s">
        <v>98</v>
      </c>
      <c r="N45" s="100"/>
      <c r="O45" s="101"/>
      <c r="P45" s="99" t="s">
        <v>98</v>
      </c>
      <c r="Q45" s="100"/>
      <c r="R45" s="101"/>
      <c r="S45" s="105">
        <v>1</v>
      </c>
      <c r="T45" s="105">
        <v>0</v>
      </c>
      <c r="U45" s="105">
        <v>3</v>
      </c>
      <c r="V45" s="105">
        <f>+S45*2+T45*1</f>
        <v>2</v>
      </c>
      <c r="W45" s="106">
        <f>+D46+G46+J46+M46+P46</f>
        <v>24</v>
      </c>
      <c r="X45" s="107" t="s">
        <v>75</v>
      </c>
      <c r="Y45" s="108">
        <f>+F46+I46+L46+O46+R46</f>
        <v>37</v>
      </c>
      <c r="Z45" s="109">
        <v>4</v>
      </c>
    </row>
    <row r="46" spans="1:26" ht="13.5" customHeight="1">
      <c r="A46" s="91"/>
      <c r="B46" s="93"/>
      <c r="C46" s="93"/>
      <c r="D46" s="51">
        <v>11</v>
      </c>
      <c r="E46" s="52" t="s">
        <v>146</v>
      </c>
      <c r="F46" s="52">
        <v>7</v>
      </c>
      <c r="G46" s="51">
        <v>4</v>
      </c>
      <c r="H46" s="52" t="s">
        <v>146</v>
      </c>
      <c r="I46" s="52">
        <v>10</v>
      </c>
      <c r="J46" s="75"/>
      <c r="K46" s="76"/>
      <c r="L46" s="71"/>
      <c r="M46" s="51">
        <v>2</v>
      </c>
      <c r="N46" s="52" t="s">
        <v>146</v>
      </c>
      <c r="O46" s="53">
        <v>11</v>
      </c>
      <c r="P46" s="51">
        <v>7</v>
      </c>
      <c r="Q46" s="52" t="s">
        <v>146</v>
      </c>
      <c r="R46" s="52">
        <v>9</v>
      </c>
      <c r="S46" s="73"/>
      <c r="T46" s="73"/>
      <c r="U46" s="73"/>
      <c r="V46" s="73"/>
      <c r="W46" s="94"/>
      <c r="X46" s="95"/>
      <c r="Y46" s="96"/>
      <c r="Z46" s="110"/>
    </row>
    <row r="47" spans="1:26" ht="13.5" customHeight="1">
      <c r="A47" s="91">
        <v>19</v>
      </c>
      <c r="B47" s="93" t="s">
        <v>120</v>
      </c>
      <c r="C47" s="93"/>
      <c r="D47" s="99" t="s">
        <v>153</v>
      </c>
      <c r="E47" s="100"/>
      <c r="F47" s="101"/>
      <c r="G47" s="99" t="s">
        <v>148</v>
      </c>
      <c r="H47" s="100"/>
      <c r="I47" s="101"/>
      <c r="J47" s="99" t="s">
        <v>151</v>
      </c>
      <c r="K47" s="100"/>
      <c r="L47" s="101"/>
      <c r="M47" s="102" t="s">
        <v>76</v>
      </c>
      <c r="N47" s="103"/>
      <c r="O47" s="104"/>
      <c r="P47" s="99" t="s">
        <v>151</v>
      </c>
      <c r="Q47" s="100"/>
      <c r="R47" s="101"/>
      <c r="S47" s="105">
        <v>4</v>
      </c>
      <c r="T47" s="105">
        <v>0</v>
      </c>
      <c r="U47" s="105">
        <v>0</v>
      </c>
      <c r="V47" s="105">
        <f>+S47*2+T47*1</f>
        <v>8</v>
      </c>
      <c r="W47" s="106">
        <f>+D48+G48+J48+M48+P48</f>
        <v>38</v>
      </c>
      <c r="X47" s="107" t="s">
        <v>75</v>
      </c>
      <c r="Y47" s="108">
        <f>+F48+I48+L48+O48+R48</f>
        <v>14</v>
      </c>
      <c r="Z47" s="111">
        <v>1</v>
      </c>
    </row>
    <row r="48" spans="1:26" ht="13.5" customHeight="1">
      <c r="A48" s="91"/>
      <c r="B48" s="93"/>
      <c r="C48" s="93"/>
      <c r="D48" s="51">
        <v>10</v>
      </c>
      <c r="E48" s="52" t="s">
        <v>146</v>
      </c>
      <c r="F48" s="52">
        <v>6</v>
      </c>
      <c r="G48" s="51">
        <v>9</v>
      </c>
      <c r="H48" s="52" t="s">
        <v>146</v>
      </c>
      <c r="I48" s="52">
        <v>5</v>
      </c>
      <c r="J48" s="51">
        <v>11</v>
      </c>
      <c r="K48" s="52" t="s">
        <v>146</v>
      </c>
      <c r="L48" s="52">
        <v>2</v>
      </c>
      <c r="M48" s="75"/>
      <c r="N48" s="76"/>
      <c r="O48" s="71"/>
      <c r="P48" s="52">
        <v>8</v>
      </c>
      <c r="Q48" s="52" t="s">
        <v>146</v>
      </c>
      <c r="R48" s="53">
        <v>1</v>
      </c>
      <c r="S48" s="73"/>
      <c r="T48" s="73"/>
      <c r="U48" s="73"/>
      <c r="V48" s="73"/>
      <c r="W48" s="94"/>
      <c r="X48" s="95"/>
      <c r="Y48" s="96"/>
      <c r="Z48" s="98"/>
    </row>
    <row r="49" spans="1:26" ht="13.5" customHeight="1">
      <c r="A49" s="91">
        <v>20</v>
      </c>
      <c r="B49" s="93" t="s">
        <v>60</v>
      </c>
      <c r="C49" s="93"/>
      <c r="D49" s="99" t="s">
        <v>153</v>
      </c>
      <c r="E49" s="100"/>
      <c r="F49" s="101"/>
      <c r="G49" s="99" t="s">
        <v>98</v>
      </c>
      <c r="H49" s="100"/>
      <c r="I49" s="101"/>
      <c r="J49" s="99" t="s">
        <v>151</v>
      </c>
      <c r="K49" s="100"/>
      <c r="L49" s="101"/>
      <c r="M49" s="99" t="s">
        <v>98</v>
      </c>
      <c r="N49" s="100"/>
      <c r="O49" s="101"/>
      <c r="P49" s="102" t="s">
        <v>76</v>
      </c>
      <c r="Q49" s="103"/>
      <c r="R49" s="104"/>
      <c r="S49" s="105">
        <v>2</v>
      </c>
      <c r="T49" s="105">
        <v>0</v>
      </c>
      <c r="U49" s="105">
        <v>2</v>
      </c>
      <c r="V49" s="105">
        <f>+S49*2+T49*1</f>
        <v>4</v>
      </c>
      <c r="W49" s="106">
        <f>+D50+G50+J50+M50+P50</f>
        <v>23</v>
      </c>
      <c r="X49" s="107" t="s">
        <v>75</v>
      </c>
      <c r="Y49" s="108">
        <f>+F50+I50+L50+O50+R50</f>
        <v>26</v>
      </c>
      <c r="Z49" s="111">
        <v>3</v>
      </c>
    </row>
    <row r="50" spans="1:26" ht="13.5" customHeight="1">
      <c r="A50" s="91"/>
      <c r="B50" s="93"/>
      <c r="C50" s="93"/>
      <c r="D50" s="51">
        <v>9</v>
      </c>
      <c r="E50" s="52" t="s">
        <v>146</v>
      </c>
      <c r="F50" s="52">
        <v>4</v>
      </c>
      <c r="G50" s="52">
        <v>4</v>
      </c>
      <c r="H50" s="52" t="s">
        <v>146</v>
      </c>
      <c r="I50" s="52">
        <v>7</v>
      </c>
      <c r="J50" s="51">
        <v>9</v>
      </c>
      <c r="K50" s="52" t="s">
        <v>146</v>
      </c>
      <c r="L50" s="52">
        <v>7</v>
      </c>
      <c r="M50" s="51">
        <v>1</v>
      </c>
      <c r="N50" s="52" t="s">
        <v>146</v>
      </c>
      <c r="O50" s="52">
        <v>8</v>
      </c>
      <c r="P50" s="75"/>
      <c r="Q50" s="76"/>
      <c r="R50" s="71"/>
      <c r="S50" s="73"/>
      <c r="T50" s="73"/>
      <c r="U50" s="73"/>
      <c r="V50" s="73"/>
      <c r="W50" s="94"/>
      <c r="X50" s="95"/>
      <c r="Y50" s="96"/>
      <c r="Z50" s="98"/>
    </row>
  </sheetData>
  <mergeCells count="328">
    <mergeCell ref="Z49:Z50"/>
    <mergeCell ref="S49:S50"/>
    <mergeCell ref="T49:T50"/>
    <mergeCell ref="U49:U50"/>
    <mergeCell ref="V49:V50"/>
    <mergeCell ref="W49:W50"/>
    <mergeCell ref="X49:X50"/>
    <mergeCell ref="Y49:Y50"/>
    <mergeCell ref="M49:O49"/>
    <mergeCell ref="P49:R50"/>
    <mergeCell ref="A49:A50"/>
    <mergeCell ref="A47:A48"/>
    <mergeCell ref="B49:C50"/>
    <mergeCell ref="J49:L49"/>
    <mergeCell ref="D49:F49"/>
    <mergeCell ref="G49:I49"/>
    <mergeCell ref="J47:L47"/>
    <mergeCell ref="D47:F47"/>
    <mergeCell ref="Z47:Z48"/>
    <mergeCell ref="S47:S48"/>
    <mergeCell ref="T47:T48"/>
    <mergeCell ref="U47:U48"/>
    <mergeCell ref="V47:V48"/>
    <mergeCell ref="X47:X48"/>
    <mergeCell ref="Y47:Y48"/>
    <mergeCell ref="W47:W48"/>
    <mergeCell ref="B47:C48"/>
    <mergeCell ref="W45:W46"/>
    <mergeCell ref="X45:X46"/>
    <mergeCell ref="J45:L46"/>
    <mergeCell ref="M45:O45"/>
    <mergeCell ref="P45:R45"/>
    <mergeCell ref="M47:O48"/>
    <mergeCell ref="P47:R47"/>
    <mergeCell ref="G47:I47"/>
    <mergeCell ref="Y45:Y46"/>
    <mergeCell ref="Z45:Z46"/>
    <mergeCell ref="S45:S46"/>
    <mergeCell ref="T45:T46"/>
    <mergeCell ref="U45:U46"/>
    <mergeCell ref="V45:V46"/>
    <mergeCell ref="A45:A46"/>
    <mergeCell ref="B45:C46"/>
    <mergeCell ref="D45:F45"/>
    <mergeCell ref="G45:I45"/>
    <mergeCell ref="Y43:Y44"/>
    <mergeCell ref="Z43:Z44"/>
    <mergeCell ref="S43:S44"/>
    <mergeCell ref="T43:T44"/>
    <mergeCell ref="U43:U44"/>
    <mergeCell ref="V43:V44"/>
    <mergeCell ref="W43:W44"/>
    <mergeCell ref="X43:X44"/>
    <mergeCell ref="M43:O43"/>
    <mergeCell ref="P43:R43"/>
    <mergeCell ref="A43:A44"/>
    <mergeCell ref="B43:C44"/>
    <mergeCell ref="D43:F43"/>
    <mergeCell ref="G43:I44"/>
    <mergeCell ref="J43:L43"/>
    <mergeCell ref="W41:W42"/>
    <mergeCell ref="X41:X42"/>
    <mergeCell ref="Y41:Y42"/>
    <mergeCell ref="Z41:Z42"/>
    <mergeCell ref="S41:S42"/>
    <mergeCell ref="T41:T42"/>
    <mergeCell ref="U41:U42"/>
    <mergeCell ref="V41:V42"/>
    <mergeCell ref="J41:L41"/>
    <mergeCell ref="M41:O41"/>
    <mergeCell ref="P41:R41"/>
    <mergeCell ref="A41:A42"/>
    <mergeCell ref="B41:C42"/>
    <mergeCell ref="D41:F42"/>
    <mergeCell ref="G41:I41"/>
    <mergeCell ref="M40:O40"/>
    <mergeCell ref="P40:R40"/>
    <mergeCell ref="W40:Y40"/>
    <mergeCell ref="A40:C40"/>
    <mergeCell ref="D40:F40"/>
    <mergeCell ref="G40:I40"/>
    <mergeCell ref="J40:L40"/>
    <mergeCell ref="W37:W38"/>
    <mergeCell ref="X37:X38"/>
    <mergeCell ref="Y37:Y38"/>
    <mergeCell ref="Z37:Z38"/>
    <mergeCell ref="S37:S38"/>
    <mergeCell ref="T37:T38"/>
    <mergeCell ref="U37:U38"/>
    <mergeCell ref="V37:V38"/>
    <mergeCell ref="J37:L37"/>
    <mergeCell ref="M37:O37"/>
    <mergeCell ref="P37:R38"/>
    <mergeCell ref="A37:A38"/>
    <mergeCell ref="D37:F37"/>
    <mergeCell ref="G37:I37"/>
    <mergeCell ref="B37:C38"/>
    <mergeCell ref="W35:W36"/>
    <mergeCell ref="X35:X36"/>
    <mergeCell ref="Y35:Y36"/>
    <mergeCell ref="Z35:Z36"/>
    <mergeCell ref="S35:S36"/>
    <mergeCell ref="T35:T36"/>
    <mergeCell ref="U35:U36"/>
    <mergeCell ref="V35:V36"/>
    <mergeCell ref="J35:L35"/>
    <mergeCell ref="M35:O36"/>
    <mergeCell ref="P35:R35"/>
    <mergeCell ref="A35:A36"/>
    <mergeCell ref="D35:F35"/>
    <mergeCell ref="G35:I35"/>
    <mergeCell ref="B35:C36"/>
    <mergeCell ref="W33:W34"/>
    <mergeCell ref="X33:X34"/>
    <mergeCell ref="Y33:Y34"/>
    <mergeCell ref="Z33:Z34"/>
    <mergeCell ref="S33:S34"/>
    <mergeCell ref="T33:T34"/>
    <mergeCell ref="U33:U34"/>
    <mergeCell ref="V33:V34"/>
    <mergeCell ref="J33:L34"/>
    <mergeCell ref="M33:O33"/>
    <mergeCell ref="P33:R33"/>
    <mergeCell ref="A33:A34"/>
    <mergeCell ref="B33:C34"/>
    <mergeCell ref="D33:F33"/>
    <mergeCell ref="G33:I33"/>
    <mergeCell ref="W31:W32"/>
    <mergeCell ref="X31:X32"/>
    <mergeCell ref="Y31:Y32"/>
    <mergeCell ref="Z31:Z32"/>
    <mergeCell ref="S31:S32"/>
    <mergeCell ref="T31:T32"/>
    <mergeCell ref="U31:U32"/>
    <mergeCell ref="V31:V32"/>
    <mergeCell ref="J31:L31"/>
    <mergeCell ref="M31:O31"/>
    <mergeCell ref="P31:R31"/>
    <mergeCell ref="A31:A32"/>
    <mergeCell ref="B31:C32"/>
    <mergeCell ref="D31:F31"/>
    <mergeCell ref="G31:I32"/>
    <mergeCell ref="W29:W30"/>
    <mergeCell ref="X29:X30"/>
    <mergeCell ref="Y29:Y30"/>
    <mergeCell ref="Z29:Z30"/>
    <mergeCell ref="S29:S30"/>
    <mergeCell ref="T29:T30"/>
    <mergeCell ref="U29:U30"/>
    <mergeCell ref="V29:V30"/>
    <mergeCell ref="J29:L29"/>
    <mergeCell ref="M29:O29"/>
    <mergeCell ref="P29:R29"/>
    <mergeCell ref="A29:A30"/>
    <mergeCell ref="B29:C30"/>
    <mergeCell ref="D29:F30"/>
    <mergeCell ref="G29:I29"/>
    <mergeCell ref="M28:O28"/>
    <mergeCell ref="P28:R28"/>
    <mergeCell ref="W28:Y28"/>
    <mergeCell ref="A28:C28"/>
    <mergeCell ref="D28:F28"/>
    <mergeCell ref="G28:I28"/>
    <mergeCell ref="J28:L28"/>
    <mergeCell ref="W25:W26"/>
    <mergeCell ref="X25:X26"/>
    <mergeCell ref="Y25:Y26"/>
    <mergeCell ref="Z25:Z26"/>
    <mergeCell ref="S25:S26"/>
    <mergeCell ref="T25:T26"/>
    <mergeCell ref="U25:U26"/>
    <mergeCell ref="V25:V26"/>
    <mergeCell ref="J25:L25"/>
    <mergeCell ref="M25:O25"/>
    <mergeCell ref="P25:R26"/>
    <mergeCell ref="A25:A26"/>
    <mergeCell ref="B25:C26"/>
    <mergeCell ref="D25:F25"/>
    <mergeCell ref="G25:I25"/>
    <mergeCell ref="W23:W24"/>
    <mergeCell ref="X23:X24"/>
    <mergeCell ref="Y23:Y24"/>
    <mergeCell ref="Z23:Z24"/>
    <mergeCell ref="S23:S24"/>
    <mergeCell ref="T23:T24"/>
    <mergeCell ref="U23:U24"/>
    <mergeCell ref="V23:V24"/>
    <mergeCell ref="J23:L23"/>
    <mergeCell ref="M23:O24"/>
    <mergeCell ref="P23:R23"/>
    <mergeCell ref="A23:A24"/>
    <mergeCell ref="B23:C24"/>
    <mergeCell ref="D23:F23"/>
    <mergeCell ref="G23:I23"/>
    <mergeCell ref="W21:W22"/>
    <mergeCell ref="X21:X22"/>
    <mergeCell ref="Y21:Y22"/>
    <mergeCell ref="Z21:Z22"/>
    <mergeCell ref="S21:S22"/>
    <mergeCell ref="T21:T22"/>
    <mergeCell ref="U21:U22"/>
    <mergeCell ref="V21:V22"/>
    <mergeCell ref="J21:L22"/>
    <mergeCell ref="M21:O21"/>
    <mergeCell ref="P21:R21"/>
    <mergeCell ref="A21:A22"/>
    <mergeCell ref="B21:C22"/>
    <mergeCell ref="D21:F21"/>
    <mergeCell ref="G21:I21"/>
    <mergeCell ref="W19:W20"/>
    <mergeCell ref="X19:X20"/>
    <mergeCell ref="Y19:Y20"/>
    <mergeCell ref="Z19:Z20"/>
    <mergeCell ref="S19:S20"/>
    <mergeCell ref="T19:T20"/>
    <mergeCell ref="U19:U20"/>
    <mergeCell ref="V19:V20"/>
    <mergeCell ref="J19:L19"/>
    <mergeCell ref="M19:O19"/>
    <mergeCell ref="P19:R19"/>
    <mergeCell ref="A19:A20"/>
    <mergeCell ref="B19:C20"/>
    <mergeCell ref="D19:F19"/>
    <mergeCell ref="G19:I20"/>
    <mergeCell ref="W17:W18"/>
    <mergeCell ref="X17:X18"/>
    <mergeCell ref="Y17:Y18"/>
    <mergeCell ref="Z17:Z18"/>
    <mergeCell ref="S17:S18"/>
    <mergeCell ref="T17:T18"/>
    <mergeCell ref="U17:U18"/>
    <mergeCell ref="V17:V18"/>
    <mergeCell ref="J17:L17"/>
    <mergeCell ref="M17:O17"/>
    <mergeCell ref="P17:R17"/>
    <mergeCell ref="A17:A18"/>
    <mergeCell ref="B17:C18"/>
    <mergeCell ref="D17:F18"/>
    <mergeCell ref="G17:I17"/>
    <mergeCell ref="M16:O16"/>
    <mergeCell ref="P16:R16"/>
    <mergeCell ref="W16:Y16"/>
    <mergeCell ref="A16:C16"/>
    <mergeCell ref="D16:F16"/>
    <mergeCell ref="G16:I16"/>
    <mergeCell ref="J16:L16"/>
    <mergeCell ref="W13:W14"/>
    <mergeCell ref="X13:X14"/>
    <mergeCell ref="Y13:Y14"/>
    <mergeCell ref="Z13:Z14"/>
    <mergeCell ref="S13:S14"/>
    <mergeCell ref="T13:T14"/>
    <mergeCell ref="U13:U14"/>
    <mergeCell ref="V13:V14"/>
    <mergeCell ref="J13:L13"/>
    <mergeCell ref="M13:O13"/>
    <mergeCell ref="P13:R14"/>
    <mergeCell ref="A13:A14"/>
    <mergeCell ref="B13:C14"/>
    <mergeCell ref="D13:F13"/>
    <mergeCell ref="G13:I13"/>
    <mergeCell ref="W11:W12"/>
    <mergeCell ref="X11:X12"/>
    <mergeCell ref="Y11:Y12"/>
    <mergeCell ref="Z11:Z12"/>
    <mergeCell ref="S11:S12"/>
    <mergeCell ref="T11:T12"/>
    <mergeCell ref="U11:U12"/>
    <mergeCell ref="V11:V12"/>
    <mergeCell ref="J11:L11"/>
    <mergeCell ref="M11:O12"/>
    <mergeCell ref="P11:R11"/>
    <mergeCell ref="A11:A12"/>
    <mergeCell ref="D11:F11"/>
    <mergeCell ref="G11:I11"/>
    <mergeCell ref="B11:C12"/>
    <mergeCell ref="W9:W10"/>
    <mergeCell ref="X9:X10"/>
    <mergeCell ref="Y9:Y10"/>
    <mergeCell ref="Z9:Z10"/>
    <mergeCell ref="S9:S10"/>
    <mergeCell ref="T9:T10"/>
    <mergeCell ref="U9:U10"/>
    <mergeCell ref="V9:V10"/>
    <mergeCell ref="J9:L10"/>
    <mergeCell ref="M9:O9"/>
    <mergeCell ref="P9:R9"/>
    <mergeCell ref="A9:A10"/>
    <mergeCell ref="B9:C10"/>
    <mergeCell ref="D9:F9"/>
    <mergeCell ref="G9:I9"/>
    <mergeCell ref="W7:W8"/>
    <mergeCell ref="X7:X8"/>
    <mergeCell ref="Y7:Y8"/>
    <mergeCell ref="Z7:Z8"/>
    <mergeCell ref="S7:S8"/>
    <mergeCell ref="T7:T8"/>
    <mergeCell ref="U7:U8"/>
    <mergeCell ref="V7:V8"/>
    <mergeCell ref="J7:L7"/>
    <mergeCell ref="M7:O7"/>
    <mergeCell ref="P7:R7"/>
    <mergeCell ref="A7:A8"/>
    <mergeCell ref="B7:C8"/>
    <mergeCell ref="D7:F7"/>
    <mergeCell ref="G7:I8"/>
    <mergeCell ref="W5:W6"/>
    <mergeCell ref="X5:X6"/>
    <mergeCell ref="Y5:Y6"/>
    <mergeCell ref="Z5:Z6"/>
    <mergeCell ref="S5:S6"/>
    <mergeCell ref="T5:T6"/>
    <mergeCell ref="U5:U6"/>
    <mergeCell ref="V5:V6"/>
    <mergeCell ref="J5:L5"/>
    <mergeCell ref="M5:O5"/>
    <mergeCell ref="P5:R5"/>
    <mergeCell ref="A5:A6"/>
    <mergeCell ref="B5:C6"/>
    <mergeCell ref="D5:F6"/>
    <mergeCell ref="G5:I5"/>
    <mergeCell ref="M4:O4"/>
    <mergeCell ref="P4:R4"/>
    <mergeCell ref="W4:Y4"/>
    <mergeCell ref="A4:C4"/>
    <mergeCell ref="D4:F4"/>
    <mergeCell ref="G4:I4"/>
    <mergeCell ref="J4:L4"/>
  </mergeCells>
  <printOptions/>
  <pageMargins left="0.5905511811023623" right="0.3937007874015748" top="0.984251968503937" bottom="0.984251968503937" header="0.5118110236220472" footer="0.5118110236220472"/>
  <pageSetup orientation="portrait" paperSize="9" r:id="rId1"/>
</worksheet>
</file>

<file path=xl/worksheets/sheet4.xml><?xml version="1.0" encoding="utf-8"?>
<worksheet xmlns="http://schemas.openxmlformats.org/spreadsheetml/2006/main" xmlns:r="http://schemas.openxmlformats.org/officeDocument/2006/relationships">
  <dimension ref="A1:R88"/>
  <sheetViews>
    <sheetView workbookViewId="0" topLeftCell="A1">
      <selection activeCell="A1" sqref="A1"/>
    </sheetView>
  </sheetViews>
  <sheetFormatPr defaultColWidth="9.00390625" defaultRowHeight="13.5"/>
  <cols>
    <col min="1" max="2" width="10.00390625" style="0" customWidth="1"/>
    <col min="3" max="3" width="6.125" style="0" bestFit="1" customWidth="1"/>
    <col min="4" max="4" width="6.75390625" style="0" bestFit="1" customWidth="1"/>
    <col min="5" max="5" width="6.125" style="0" bestFit="1" customWidth="1"/>
    <col min="6" max="6" width="7.875" style="0" customWidth="1"/>
    <col min="7" max="7" width="6.75390625" style="0" bestFit="1" customWidth="1"/>
    <col min="8" max="8" width="4.125" style="0" customWidth="1"/>
    <col min="9" max="9" width="7.125" style="0" customWidth="1"/>
    <col min="10" max="12" width="8.75390625" style="0" customWidth="1"/>
  </cols>
  <sheetData>
    <row r="1" ht="17.25">
      <c r="A1" s="5" t="s">
        <v>178</v>
      </c>
    </row>
    <row r="2" ht="17.25">
      <c r="A2" s="5" t="s">
        <v>142</v>
      </c>
    </row>
    <row r="3" ht="14.25" thickBot="1"/>
    <row r="4" spans="1:8" ht="14.25" thickBot="1">
      <c r="A4" s="117" t="s">
        <v>2</v>
      </c>
      <c r="B4" s="118"/>
      <c r="C4" s="156"/>
      <c r="D4" s="157">
        <v>10</v>
      </c>
      <c r="E4" s="59"/>
      <c r="F4" s="59"/>
      <c r="G4" s="59"/>
      <c r="H4" s="59"/>
    </row>
    <row r="5" spans="1:8" ht="14.25" thickBot="1">
      <c r="A5" s="119"/>
      <c r="B5" s="120"/>
      <c r="C5" s="59"/>
      <c r="D5" s="59"/>
      <c r="E5" s="158"/>
      <c r="F5" s="59"/>
      <c r="G5" s="59"/>
      <c r="H5" s="59"/>
    </row>
    <row r="6" spans="1:8" ht="13.5">
      <c r="A6" s="121" t="s">
        <v>78</v>
      </c>
      <c r="B6" s="121"/>
      <c r="C6" s="59"/>
      <c r="D6" s="59"/>
      <c r="E6" s="158"/>
      <c r="F6" s="59"/>
      <c r="G6" s="59"/>
      <c r="H6" s="59"/>
    </row>
    <row r="7" spans="3:8" ht="14.25" thickBot="1">
      <c r="C7" s="59"/>
      <c r="D7" s="122" t="s">
        <v>127</v>
      </c>
      <c r="E7" s="159" t="s">
        <v>169</v>
      </c>
      <c r="F7" s="59"/>
      <c r="G7" s="59"/>
      <c r="H7" s="59"/>
    </row>
    <row r="8" spans="1:8" ht="14.25" thickBot="1">
      <c r="A8" s="117" t="s">
        <v>42</v>
      </c>
      <c r="B8" s="118"/>
      <c r="C8" s="150">
        <v>4</v>
      </c>
      <c r="D8" s="123"/>
      <c r="E8" s="58"/>
      <c r="F8" s="65"/>
      <c r="G8" s="59"/>
      <c r="H8" s="59"/>
    </row>
    <row r="9" spans="1:8" ht="14.25" thickBot="1">
      <c r="A9" s="119"/>
      <c r="B9" s="120"/>
      <c r="C9" s="59"/>
      <c r="D9" s="58"/>
      <c r="E9" s="58"/>
      <c r="F9" s="65"/>
      <c r="G9" s="59"/>
      <c r="H9" s="59"/>
    </row>
    <row r="10" spans="1:8" ht="14.25" thickBot="1">
      <c r="A10" s="121" t="s">
        <v>79</v>
      </c>
      <c r="B10" s="121"/>
      <c r="C10" s="123" t="s">
        <v>94</v>
      </c>
      <c r="D10" s="58"/>
      <c r="E10" s="58"/>
      <c r="F10" s="65"/>
      <c r="G10" s="59"/>
      <c r="H10" s="59"/>
    </row>
    <row r="11" spans="3:8" ht="14.25" thickBot="1">
      <c r="C11" s="122"/>
      <c r="D11" s="153">
        <v>7</v>
      </c>
      <c r="E11" s="59"/>
      <c r="F11" s="65"/>
      <c r="G11" s="59"/>
      <c r="H11" s="59"/>
    </row>
    <row r="12" spans="1:8" ht="14.25" thickBot="1">
      <c r="A12" s="117" t="s">
        <v>162</v>
      </c>
      <c r="B12" s="118"/>
      <c r="C12" s="66"/>
      <c r="D12" s="58"/>
      <c r="E12" s="59"/>
      <c r="F12" s="65"/>
      <c r="G12" s="59"/>
      <c r="H12" s="59"/>
    </row>
    <row r="13" spans="1:8" ht="14.25" thickBot="1">
      <c r="A13" s="119"/>
      <c r="B13" s="120"/>
      <c r="C13" s="77">
        <v>9</v>
      </c>
      <c r="D13" s="59"/>
      <c r="E13" s="59"/>
      <c r="F13" s="65"/>
      <c r="G13" s="59"/>
      <c r="H13" s="59"/>
    </row>
    <row r="14" spans="1:8" ht="14.25" thickBot="1">
      <c r="A14" s="121" t="s">
        <v>80</v>
      </c>
      <c r="B14" s="121"/>
      <c r="C14" s="59"/>
      <c r="D14" s="59"/>
      <c r="E14" s="122" t="s">
        <v>129</v>
      </c>
      <c r="F14" s="166"/>
      <c r="G14" s="167" t="s">
        <v>175</v>
      </c>
      <c r="H14" s="59"/>
    </row>
    <row r="15" spans="3:8" ht="14.25" thickBot="1">
      <c r="C15" s="59"/>
      <c r="D15" s="59"/>
      <c r="E15" s="122"/>
      <c r="F15" s="158"/>
      <c r="G15" s="57">
        <v>2</v>
      </c>
      <c r="H15" s="158"/>
    </row>
    <row r="16" spans="1:8" ht="14.25" thickBot="1">
      <c r="A16" s="117" t="s">
        <v>60</v>
      </c>
      <c r="B16" s="118"/>
      <c r="C16" s="151">
        <v>4</v>
      </c>
      <c r="D16" s="59"/>
      <c r="E16" s="59"/>
      <c r="F16" s="169" t="s">
        <v>173</v>
      </c>
      <c r="G16" s="59"/>
      <c r="H16" s="158"/>
    </row>
    <row r="17" spans="1:8" ht="14.25" thickBot="1">
      <c r="A17" s="119"/>
      <c r="B17" s="120"/>
      <c r="C17" s="59"/>
      <c r="D17" s="58"/>
      <c r="E17" s="59"/>
      <c r="F17" s="170">
        <v>2</v>
      </c>
      <c r="G17" s="171"/>
      <c r="H17" s="158"/>
    </row>
    <row r="18" spans="1:8" ht="14.25" thickBot="1">
      <c r="A18" s="121" t="s">
        <v>81</v>
      </c>
      <c r="B18" s="121"/>
      <c r="C18" s="123" t="s">
        <v>130</v>
      </c>
      <c r="D18" s="162">
        <v>11</v>
      </c>
      <c r="E18" s="59"/>
      <c r="F18" s="158"/>
      <c r="G18" s="171"/>
      <c r="H18" s="158"/>
    </row>
    <row r="19" spans="3:8" ht="14.25" thickBot="1">
      <c r="C19" s="122"/>
      <c r="D19" s="158"/>
      <c r="E19" s="158"/>
      <c r="F19" s="158"/>
      <c r="G19" s="171"/>
      <c r="H19" s="158"/>
    </row>
    <row r="20" spans="1:8" ht="14.25" thickBot="1">
      <c r="A20" s="117" t="s">
        <v>111</v>
      </c>
      <c r="B20" s="118"/>
      <c r="C20" s="156"/>
      <c r="D20" s="158"/>
      <c r="E20" s="158"/>
      <c r="F20" s="158"/>
      <c r="G20" s="171"/>
      <c r="H20" s="158"/>
    </row>
    <row r="21" spans="1:8" ht="14.25" thickBot="1">
      <c r="A21" s="119"/>
      <c r="B21" s="120"/>
      <c r="C21" s="77">
        <v>10</v>
      </c>
      <c r="D21" s="122" t="s">
        <v>132</v>
      </c>
      <c r="E21" s="165"/>
      <c r="F21" s="158"/>
      <c r="G21" s="171"/>
      <c r="H21" s="158"/>
    </row>
    <row r="22" spans="1:8" ht="13.5">
      <c r="A22" s="121" t="s">
        <v>82</v>
      </c>
      <c r="B22" s="121"/>
      <c r="C22" s="59"/>
      <c r="D22" s="122"/>
      <c r="E22" s="163" t="s">
        <v>170</v>
      </c>
      <c r="F22" s="59"/>
      <c r="G22" s="171"/>
      <c r="H22" s="158"/>
    </row>
    <row r="23" spans="3:8" ht="14.25" thickBot="1">
      <c r="C23" s="59"/>
      <c r="D23" s="59"/>
      <c r="E23" s="65"/>
      <c r="F23" s="59"/>
      <c r="G23" s="171"/>
      <c r="H23" s="158"/>
    </row>
    <row r="24" spans="1:8" ht="14.25" thickBot="1">
      <c r="A24" s="117" t="s">
        <v>163</v>
      </c>
      <c r="B24" s="118"/>
      <c r="C24" s="64"/>
      <c r="D24" s="67"/>
      <c r="E24" s="65"/>
      <c r="F24" s="59"/>
      <c r="G24" s="171"/>
      <c r="H24" s="158"/>
    </row>
    <row r="25" spans="1:8" ht="14.25" thickBot="1">
      <c r="A25" s="119"/>
      <c r="B25" s="120"/>
      <c r="C25" s="59"/>
      <c r="D25" s="77">
        <v>7</v>
      </c>
      <c r="E25" s="59"/>
      <c r="F25" s="59"/>
      <c r="G25" s="171"/>
      <c r="H25" s="158"/>
    </row>
    <row r="26" spans="1:11" ht="14.25" thickBot="1">
      <c r="A26" s="121" t="s">
        <v>83</v>
      </c>
      <c r="B26" s="121"/>
      <c r="C26" s="59"/>
      <c r="D26" s="130" t="s">
        <v>145</v>
      </c>
      <c r="E26" s="59"/>
      <c r="F26" s="160"/>
      <c r="G26" s="130" t="s">
        <v>144</v>
      </c>
      <c r="H26" s="168"/>
      <c r="I26" s="124" t="s">
        <v>84</v>
      </c>
      <c r="J26" s="126" t="s">
        <v>111</v>
      </c>
      <c r="K26" s="127"/>
    </row>
    <row r="27" spans="3:11" ht="14.25" thickBot="1">
      <c r="C27" s="59"/>
      <c r="D27" s="130"/>
      <c r="E27" s="59"/>
      <c r="F27" s="59"/>
      <c r="G27" s="131"/>
      <c r="H27" s="60"/>
      <c r="I27" s="125"/>
      <c r="J27" s="128"/>
      <c r="K27" s="129"/>
    </row>
    <row r="28" spans="1:9" ht="14.25" thickBot="1">
      <c r="A28" s="117" t="s">
        <v>164</v>
      </c>
      <c r="B28" s="118"/>
      <c r="C28" s="64"/>
      <c r="D28" s="151">
        <v>5</v>
      </c>
      <c r="E28" s="59"/>
      <c r="F28" s="59"/>
      <c r="G28" s="61"/>
      <c r="H28" s="58"/>
      <c r="I28" s="4"/>
    </row>
    <row r="29" spans="1:11" ht="14.25" thickBot="1">
      <c r="A29" s="119"/>
      <c r="B29" s="120"/>
      <c r="C29" s="59"/>
      <c r="D29" s="59"/>
      <c r="E29" s="58"/>
      <c r="F29" s="59"/>
      <c r="G29" s="61"/>
      <c r="H29" s="58"/>
      <c r="I29" s="124" t="s">
        <v>85</v>
      </c>
      <c r="J29" s="126" t="s">
        <v>52</v>
      </c>
      <c r="K29" s="127"/>
    </row>
    <row r="30" spans="1:11" ht="14.25" thickBot="1">
      <c r="A30" s="121" t="s">
        <v>86</v>
      </c>
      <c r="B30" s="121"/>
      <c r="C30" s="122"/>
      <c r="D30" s="59"/>
      <c r="E30" s="58"/>
      <c r="F30" s="59"/>
      <c r="G30" s="61"/>
      <c r="H30" s="58"/>
      <c r="I30" s="125"/>
      <c r="J30" s="128"/>
      <c r="K30" s="129"/>
    </row>
    <row r="31" spans="1:9" ht="13.5" customHeight="1" thickBot="1">
      <c r="A31" s="56"/>
      <c r="C31" s="122"/>
      <c r="D31" s="123" t="s">
        <v>133</v>
      </c>
      <c r="E31" s="162" t="s">
        <v>171</v>
      </c>
      <c r="F31" s="59"/>
      <c r="G31" s="61"/>
      <c r="H31" s="58"/>
      <c r="I31" s="4"/>
    </row>
    <row r="32" spans="1:11" ht="13.5" customHeight="1" thickBot="1">
      <c r="A32" s="117" t="s">
        <v>119</v>
      </c>
      <c r="B32" s="118"/>
      <c r="C32" s="152">
        <v>5</v>
      </c>
      <c r="D32" s="122"/>
      <c r="E32" s="158"/>
      <c r="F32" s="158"/>
      <c r="G32" s="61"/>
      <c r="H32" s="58"/>
      <c r="I32" s="124" t="s">
        <v>87</v>
      </c>
      <c r="J32" s="126" t="s">
        <v>2</v>
      </c>
      <c r="K32" s="127"/>
    </row>
    <row r="33" spans="1:11" ht="13.5" customHeight="1" thickBot="1">
      <c r="A33" s="119"/>
      <c r="B33" s="120"/>
      <c r="C33" s="59"/>
      <c r="D33" s="58"/>
      <c r="E33" s="158"/>
      <c r="F33" s="158"/>
      <c r="G33" s="61"/>
      <c r="H33" s="58"/>
      <c r="I33" s="125"/>
      <c r="J33" s="128"/>
      <c r="K33" s="129"/>
    </row>
    <row r="34" spans="1:9" ht="13.5" customHeight="1" thickBot="1">
      <c r="A34" s="121" t="s">
        <v>88</v>
      </c>
      <c r="B34" s="121"/>
      <c r="C34" s="122" t="s">
        <v>131</v>
      </c>
      <c r="D34" s="156"/>
      <c r="E34" s="158"/>
      <c r="F34" s="158"/>
      <c r="G34" s="61"/>
      <c r="H34" s="58"/>
      <c r="I34" s="4"/>
    </row>
    <row r="35" spans="3:11" ht="13.5" customHeight="1" thickBot="1">
      <c r="C35" s="122"/>
      <c r="D35" s="172" t="s">
        <v>168</v>
      </c>
      <c r="E35" s="59"/>
      <c r="F35" s="158"/>
      <c r="G35" s="61"/>
      <c r="H35" s="58"/>
      <c r="I35" s="124" t="s">
        <v>89</v>
      </c>
      <c r="J35" s="126" t="s">
        <v>177</v>
      </c>
      <c r="K35" s="127"/>
    </row>
    <row r="36" spans="1:11" ht="13.5" customHeight="1" thickBot="1">
      <c r="A36" s="117" t="s">
        <v>52</v>
      </c>
      <c r="B36" s="118"/>
      <c r="C36" s="156"/>
      <c r="D36" s="158"/>
      <c r="E36" s="59"/>
      <c r="F36" s="173">
        <v>1</v>
      </c>
      <c r="G36" s="61"/>
      <c r="H36" s="58"/>
      <c r="I36" s="125"/>
      <c r="J36" s="128"/>
      <c r="K36" s="129"/>
    </row>
    <row r="37" spans="1:8" ht="13.5" customHeight="1" thickBot="1">
      <c r="A37" s="119"/>
      <c r="B37" s="120"/>
      <c r="C37" s="77">
        <v>7</v>
      </c>
      <c r="D37" s="59"/>
      <c r="E37" s="59"/>
      <c r="F37" s="174" t="s">
        <v>174</v>
      </c>
      <c r="G37" s="59"/>
      <c r="H37" s="58"/>
    </row>
    <row r="38" spans="1:8" ht="13.5" customHeight="1" thickBot="1">
      <c r="A38" s="121" t="s">
        <v>90</v>
      </c>
      <c r="B38" s="121"/>
      <c r="C38" s="59"/>
      <c r="D38" s="59"/>
      <c r="E38" s="122" t="s">
        <v>143</v>
      </c>
      <c r="F38" s="165"/>
      <c r="G38" s="175">
        <v>1</v>
      </c>
      <c r="H38" s="58"/>
    </row>
    <row r="39" spans="3:8" ht="13.5" customHeight="1" thickBot="1">
      <c r="C39" s="59"/>
      <c r="D39" s="59"/>
      <c r="E39" s="123"/>
      <c r="F39" s="58"/>
      <c r="G39" s="57" t="s">
        <v>176</v>
      </c>
      <c r="H39" s="59"/>
    </row>
    <row r="40" spans="1:8" ht="13.5" customHeight="1" thickBot="1">
      <c r="A40" s="117" t="s">
        <v>39</v>
      </c>
      <c r="B40" s="118"/>
      <c r="C40" s="152">
        <v>7</v>
      </c>
      <c r="D40" s="59"/>
      <c r="E40" s="59"/>
      <c r="F40" s="58"/>
      <c r="G40" s="59"/>
      <c r="H40" s="59"/>
    </row>
    <row r="41" spans="1:8" ht="13.5" customHeight="1" thickBot="1">
      <c r="A41" s="119"/>
      <c r="B41" s="120"/>
      <c r="C41" s="59"/>
      <c r="D41" s="58"/>
      <c r="E41" s="59"/>
      <c r="F41" s="58"/>
      <c r="G41" s="59"/>
      <c r="H41" s="59"/>
    </row>
    <row r="42" spans="1:8" ht="13.5" customHeight="1" thickBot="1">
      <c r="A42" s="121" t="s">
        <v>91</v>
      </c>
      <c r="B42" s="121"/>
      <c r="C42" s="122" t="s">
        <v>126</v>
      </c>
      <c r="D42" s="162">
        <v>7</v>
      </c>
      <c r="E42" s="59"/>
      <c r="F42" s="58"/>
      <c r="G42" s="59"/>
      <c r="H42" s="59"/>
    </row>
    <row r="43" spans="3:8" ht="13.5" customHeight="1" thickBot="1">
      <c r="C43" s="122"/>
      <c r="D43" s="158"/>
      <c r="E43" s="161"/>
      <c r="F43" s="58"/>
      <c r="G43" s="59"/>
      <c r="H43" s="59"/>
    </row>
    <row r="44" spans="1:8" ht="13.5" customHeight="1" thickBot="1">
      <c r="A44" s="117" t="s">
        <v>165</v>
      </c>
      <c r="B44" s="118"/>
      <c r="C44" s="156"/>
      <c r="D44" s="158"/>
      <c r="E44" s="161"/>
      <c r="F44" s="58"/>
      <c r="G44" s="59"/>
      <c r="H44" s="59"/>
    </row>
    <row r="45" spans="1:8" ht="13.5" customHeight="1" thickBot="1">
      <c r="A45" s="119"/>
      <c r="B45" s="120"/>
      <c r="C45" s="77" t="s">
        <v>167</v>
      </c>
      <c r="D45" s="122" t="s">
        <v>128</v>
      </c>
      <c r="E45" s="164"/>
      <c r="F45" s="58"/>
      <c r="G45" s="59"/>
      <c r="H45" s="59"/>
    </row>
    <row r="46" spans="1:8" ht="13.5" customHeight="1">
      <c r="A46" s="121" t="s">
        <v>92</v>
      </c>
      <c r="B46" s="121"/>
      <c r="C46" s="59"/>
      <c r="D46" s="123"/>
      <c r="E46" s="154" t="s">
        <v>172</v>
      </c>
      <c r="F46" s="59"/>
      <c r="G46" s="59"/>
      <c r="H46" s="59"/>
    </row>
    <row r="47" spans="3:8" ht="13.5" customHeight="1" thickBot="1">
      <c r="C47" s="59"/>
      <c r="D47" s="59"/>
      <c r="E47" s="154"/>
      <c r="F47" s="59"/>
      <c r="G47" s="59"/>
      <c r="H47" s="59"/>
    </row>
    <row r="48" spans="1:8" ht="13.5" customHeight="1" thickBot="1">
      <c r="A48" s="117" t="s">
        <v>166</v>
      </c>
      <c r="B48" s="118"/>
      <c r="C48" s="62"/>
      <c r="D48" s="62"/>
      <c r="E48" s="58"/>
      <c r="F48" s="59"/>
      <c r="G48" s="59"/>
      <c r="H48" s="59"/>
    </row>
    <row r="49" spans="1:8" ht="13.5" customHeight="1" thickBot="1">
      <c r="A49" s="119"/>
      <c r="B49" s="120"/>
      <c r="C49" s="16"/>
      <c r="D49" s="155">
        <v>4</v>
      </c>
      <c r="E49" s="16"/>
      <c r="F49" s="16"/>
      <c r="G49" s="16"/>
      <c r="H49" s="16"/>
    </row>
    <row r="50" spans="1:2" ht="13.5">
      <c r="A50" s="121" t="s">
        <v>93</v>
      </c>
      <c r="B50" s="121"/>
    </row>
    <row r="51" spans="1:2" ht="13.5">
      <c r="A51" s="63"/>
      <c r="B51" s="63"/>
    </row>
    <row r="52" ht="26.25" customHeight="1"/>
    <row r="53" spans="1:2" ht="26.25" customHeight="1">
      <c r="A53" s="5" t="s">
        <v>141</v>
      </c>
      <c r="B53" s="5"/>
    </row>
    <row r="54" ht="26.25" customHeight="1" thickBot="1"/>
    <row r="55" spans="1:5" ht="13.5" customHeight="1" thickBot="1">
      <c r="A55" s="117" t="s">
        <v>154</v>
      </c>
      <c r="B55" s="118"/>
      <c r="C55" s="142">
        <v>11</v>
      </c>
      <c r="D55" s="16"/>
      <c r="E55" s="16"/>
    </row>
    <row r="56" spans="1:5" ht="13.5" customHeight="1" thickBot="1">
      <c r="A56" s="119"/>
      <c r="B56" s="120"/>
      <c r="C56" s="16"/>
      <c r="D56" s="143"/>
      <c r="E56" s="16"/>
    </row>
    <row r="57" spans="1:5" ht="14.25" thickBot="1">
      <c r="A57" s="121" t="s">
        <v>95</v>
      </c>
      <c r="B57" s="121"/>
      <c r="C57" s="135" t="s">
        <v>134</v>
      </c>
      <c r="D57" s="144">
        <v>9</v>
      </c>
      <c r="E57" s="16"/>
    </row>
    <row r="58" spans="3:5" ht="14.25" thickBot="1">
      <c r="C58" s="116"/>
      <c r="D58" s="69"/>
      <c r="E58" s="143"/>
    </row>
    <row r="59" spans="1:5" ht="14.25" thickBot="1">
      <c r="A59" s="117" t="s">
        <v>155</v>
      </c>
      <c r="B59" s="118"/>
      <c r="C59" s="68"/>
      <c r="D59" s="69"/>
      <c r="E59" s="143"/>
    </row>
    <row r="60" spans="1:5" ht="14.25" thickBot="1">
      <c r="A60" s="119"/>
      <c r="B60" s="120"/>
      <c r="C60" s="16">
        <v>6</v>
      </c>
      <c r="D60" s="16"/>
      <c r="E60" s="143"/>
    </row>
    <row r="61" spans="1:5" ht="14.25" thickBot="1">
      <c r="A61" s="121" t="s">
        <v>96</v>
      </c>
      <c r="B61" s="121"/>
      <c r="C61" s="16"/>
      <c r="D61" s="135" t="s">
        <v>138</v>
      </c>
      <c r="E61" s="148" t="s">
        <v>160</v>
      </c>
    </row>
    <row r="62" spans="3:6" ht="14.25" thickBot="1">
      <c r="C62" s="16"/>
      <c r="D62" s="116"/>
      <c r="E62" s="69"/>
      <c r="F62" s="69"/>
    </row>
    <row r="63" spans="1:6" ht="14.25" thickBot="1">
      <c r="A63" s="117" t="s">
        <v>53</v>
      </c>
      <c r="B63" s="118"/>
      <c r="C63" s="68">
        <v>5</v>
      </c>
      <c r="D63" s="16"/>
      <c r="E63" s="69"/>
      <c r="F63" s="69"/>
    </row>
    <row r="64" spans="1:6" ht="14.25" thickBot="1">
      <c r="A64" s="119"/>
      <c r="B64" s="120"/>
      <c r="C64" s="16"/>
      <c r="D64" s="69"/>
      <c r="E64" s="69"/>
      <c r="F64" s="69"/>
    </row>
    <row r="65" spans="1:6" ht="14.25" thickBot="1">
      <c r="A65" s="121" t="s">
        <v>97</v>
      </c>
      <c r="B65" s="121"/>
      <c r="C65" s="116" t="s">
        <v>135</v>
      </c>
      <c r="D65" s="145"/>
      <c r="E65" s="69"/>
      <c r="F65" s="69"/>
    </row>
    <row r="66" spans="3:6" ht="14.25" thickBot="1">
      <c r="C66" s="135"/>
      <c r="D66" s="143">
        <v>8</v>
      </c>
      <c r="E66" s="16"/>
      <c r="F66" s="69"/>
    </row>
    <row r="67" spans="1:6" ht="14.25" thickBot="1">
      <c r="A67" s="117" t="s">
        <v>108</v>
      </c>
      <c r="B67" s="118"/>
      <c r="C67" s="142"/>
      <c r="D67" s="143"/>
      <c r="E67" s="16"/>
      <c r="F67" s="69"/>
    </row>
    <row r="68" spans="1:10" ht="14.25" thickBot="1">
      <c r="A68" s="119"/>
      <c r="B68" s="120"/>
      <c r="C68" s="16">
        <v>10</v>
      </c>
      <c r="D68" s="16"/>
      <c r="E68" s="116" t="s">
        <v>140</v>
      </c>
      <c r="F68" s="145"/>
      <c r="G68" s="124" t="s">
        <v>84</v>
      </c>
      <c r="H68" s="126" t="s">
        <v>159</v>
      </c>
      <c r="I68" s="146"/>
      <c r="J68" s="127"/>
    </row>
    <row r="69" spans="1:10" ht="14.25" thickBot="1">
      <c r="A69" s="121" t="s">
        <v>121</v>
      </c>
      <c r="B69" s="121"/>
      <c r="C69" s="16"/>
      <c r="D69" s="16"/>
      <c r="E69" s="135"/>
      <c r="F69" s="143"/>
      <c r="G69" s="125"/>
      <c r="H69" s="128"/>
      <c r="I69" s="147"/>
      <c r="J69" s="129"/>
    </row>
    <row r="70" spans="3:10" ht="14.25" thickBot="1">
      <c r="C70" s="16"/>
      <c r="D70" s="16"/>
      <c r="E70" s="16"/>
      <c r="F70" s="143"/>
      <c r="G70" s="132" t="s">
        <v>158</v>
      </c>
      <c r="H70" s="117" t="s">
        <v>154</v>
      </c>
      <c r="I70" s="121"/>
      <c r="J70" s="118"/>
    </row>
    <row r="71" spans="1:10" ht="14.25" thickBot="1">
      <c r="A71" s="117" t="s">
        <v>43</v>
      </c>
      <c r="B71" s="118"/>
      <c r="C71" s="142">
        <v>11</v>
      </c>
      <c r="D71" s="16"/>
      <c r="E71" s="16"/>
      <c r="F71" s="143"/>
      <c r="G71" s="133"/>
      <c r="H71" s="119"/>
      <c r="I71" s="134"/>
      <c r="J71" s="120"/>
    </row>
    <row r="72" spans="1:6" ht="14.25" thickBot="1">
      <c r="A72" s="119"/>
      <c r="B72" s="120"/>
      <c r="C72" s="16"/>
      <c r="D72" s="143"/>
      <c r="E72" s="16"/>
      <c r="F72" s="143"/>
    </row>
    <row r="73" spans="1:6" ht="14.25" thickBot="1">
      <c r="A73" s="121" t="s">
        <v>122</v>
      </c>
      <c r="B73" s="121"/>
      <c r="C73" s="135" t="s">
        <v>136</v>
      </c>
      <c r="D73" s="144">
        <v>7</v>
      </c>
      <c r="E73" s="16"/>
      <c r="F73" s="143"/>
    </row>
    <row r="74" spans="3:6" ht="14.25" thickBot="1">
      <c r="C74" s="116"/>
      <c r="D74" s="69"/>
      <c r="E74" s="69"/>
      <c r="F74" s="143"/>
    </row>
    <row r="75" spans="1:6" ht="14.25" thickBot="1">
      <c r="A75" s="117" t="s">
        <v>113</v>
      </c>
      <c r="B75" s="118"/>
      <c r="C75" s="68"/>
      <c r="D75" s="69"/>
      <c r="E75" s="69"/>
      <c r="F75" s="143"/>
    </row>
    <row r="76" spans="1:6" ht="14.25" thickBot="1">
      <c r="A76" s="119"/>
      <c r="B76" s="120"/>
      <c r="C76" s="16">
        <v>3</v>
      </c>
      <c r="D76" s="16"/>
      <c r="E76" s="69"/>
      <c r="F76" s="143"/>
    </row>
    <row r="77" spans="1:6" ht="14.25" thickBot="1">
      <c r="A77" s="121" t="s">
        <v>123</v>
      </c>
      <c r="B77" s="121"/>
      <c r="C77" s="16"/>
      <c r="D77" s="116" t="s">
        <v>139</v>
      </c>
      <c r="E77" s="142"/>
      <c r="F77" s="143"/>
    </row>
    <row r="78" spans="3:5" ht="14.25" thickBot="1">
      <c r="C78" s="16"/>
      <c r="D78" s="135"/>
      <c r="E78" s="149" t="s">
        <v>161</v>
      </c>
    </row>
    <row r="79" spans="1:5" ht="14.25" thickBot="1">
      <c r="A79" s="117" t="s">
        <v>156</v>
      </c>
      <c r="B79" s="118"/>
      <c r="C79" s="142">
        <v>9</v>
      </c>
      <c r="D79" s="16"/>
      <c r="E79" s="143"/>
    </row>
    <row r="80" spans="1:5" ht="14.25" thickBot="1">
      <c r="A80" s="119"/>
      <c r="B80" s="120"/>
      <c r="C80" s="16"/>
      <c r="D80" s="143"/>
      <c r="E80" s="143"/>
    </row>
    <row r="81" spans="1:5" ht="14.25" thickBot="1">
      <c r="A81" s="135" t="s">
        <v>124</v>
      </c>
      <c r="B81" s="135"/>
      <c r="C81" s="135" t="s">
        <v>137</v>
      </c>
      <c r="D81" s="144"/>
      <c r="E81" s="143"/>
    </row>
    <row r="82" spans="1:5" ht="14.25" thickBot="1">
      <c r="A82" s="63"/>
      <c r="B82" s="63"/>
      <c r="C82" s="116"/>
      <c r="D82" s="69">
        <v>9</v>
      </c>
      <c r="E82" s="16"/>
    </row>
    <row r="83" spans="1:5" ht="14.25" thickBot="1">
      <c r="A83" s="117" t="s">
        <v>157</v>
      </c>
      <c r="B83" s="118"/>
      <c r="C83" s="68"/>
      <c r="D83" s="69"/>
      <c r="E83" s="16"/>
    </row>
    <row r="84" spans="1:5" ht="14.25" thickBot="1">
      <c r="A84" s="119"/>
      <c r="B84" s="120"/>
      <c r="C84" s="16">
        <v>2</v>
      </c>
      <c r="D84" s="16"/>
      <c r="E84" s="16"/>
    </row>
    <row r="85" spans="1:2" ht="13.5">
      <c r="A85" s="121" t="s">
        <v>125</v>
      </c>
      <c r="B85" s="121"/>
    </row>
    <row r="87" ht="14.25" thickBot="1"/>
    <row r="88" ht="14.25" thickBot="1">
      <c r="R88" s="70"/>
    </row>
  </sheetData>
  <mergeCells count="72">
    <mergeCell ref="G70:G71"/>
    <mergeCell ref="H70:J71"/>
    <mergeCell ref="A85:B85"/>
    <mergeCell ref="G68:G69"/>
    <mergeCell ref="H68:J69"/>
    <mergeCell ref="A79:B80"/>
    <mergeCell ref="A81:B81"/>
    <mergeCell ref="A83:B84"/>
    <mergeCell ref="A71:B72"/>
    <mergeCell ref="A73:B73"/>
    <mergeCell ref="A75:B76"/>
    <mergeCell ref="A77:B77"/>
    <mergeCell ref="A63:B64"/>
    <mergeCell ref="A65:B65"/>
    <mergeCell ref="A67:B68"/>
    <mergeCell ref="A69:B69"/>
    <mergeCell ref="A55:B56"/>
    <mergeCell ref="A57:B57"/>
    <mergeCell ref="A59:B60"/>
    <mergeCell ref="A61:B61"/>
    <mergeCell ref="D45:D46"/>
    <mergeCell ref="A46:B46"/>
    <mergeCell ref="A48:B49"/>
    <mergeCell ref="A50:B50"/>
    <mergeCell ref="A40:B41"/>
    <mergeCell ref="A42:B42"/>
    <mergeCell ref="C42:C43"/>
    <mergeCell ref="A44:B45"/>
    <mergeCell ref="A38:B38"/>
    <mergeCell ref="E38:E39"/>
    <mergeCell ref="A34:B34"/>
    <mergeCell ref="C34:C35"/>
    <mergeCell ref="I35:I36"/>
    <mergeCell ref="J35:K36"/>
    <mergeCell ref="A36:B37"/>
    <mergeCell ref="J26:K27"/>
    <mergeCell ref="A28:B29"/>
    <mergeCell ref="I29:I30"/>
    <mergeCell ref="J29:K30"/>
    <mergeCell ref="A30:B30"/>
    <mergeCell ref="C30:C31"/>
    <mergeCell ref="D31:D32"/>
    <mergeCell ref="A32:B33"/>
    <mergeCell ref="I32:I33"/>
    <mergeCell ref="J32:K33"/>
    <mergeCell ref="A26:B26"/>
    <mergeCell ref="D26:D27"/>
    <mergeCell ref="G26:G27"/>
    <mergeCell ref="I26:I27"/>
    <mergeCell ref="A20:B21"/>
    <mergeCell ref="D21:D22"/>
    <mergeCell ref="A22:B22"/>
    <mergeCell ref="A24:B25"/>
    <mergeCell ref="E14:E15"/>
    <mergeCell ref="A16:B17"/>
    <mergeCell ref="A18:B18"/>
    <mergeCell ref="C18:C19"/>
    <mergeCell ref="A10:B10"/>
    <mergeCell ref="C10:C11"/>
    <mergeCell ref="A12:B13"/>
    <mergeCell ref="A14:B14"/>
    <mergeCell ref="A4:B5"/>
    <mergeCell ref="A6:B6"/>
    <mergeCell ref="D7:D8"/>
    <mergeCell ref="A8:B9"/>
    <mergeCell ref="E68:E69"/>
    <mergeCell ref="D77:D78"/>
    <mergeCell ref="C81:C82"/>
    <mergeCell ref="C57:C58"/>
    <mergeCell ref="D61:D62"/>
    <mergeCell ref="C65:C66"/>
    <mergeCell ref="C73:C74"/>
  </mergeCells>
  <printOptions/>
  <pageMargins left="0.7874015748031497" right="0.7874015748031497" top="0.984251968503937" bottom="0.984251968503937" header="0.5118110236220472" footer="0.5118110236220472"/>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Owner</cp:lastModifiedBy>
  <cp:lastPrinted>2006-11-05T10:49:38Z</cp:lastPrinted>
  <dcterms:created xsi:type="dcterms:W3CDTF">2006-10-13T12:45:29Z</dcterms:created>
  <dcterms:modified xsi:type="dcterms:W3CDTF">2006-11-05T10:54:14Z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