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9120" firstSheet="1" activeTab="1"/>
  </bookViews>
  <sheets>
    <sheet name="Sheet1" sheetId="1" r:id="rId1"/>
    <sheet name="予選リーグ  (新)" sheetId="2" r:id="rId2"/>
    <sheet name="決勝トーナメント（新)" sheetId="3" r:id="rId3"/>
    <sheet name="タイムスケジュール  (新）" sheetId="4" r:id="rId4"/>
  </sheets>
  <definedNames>
    <definedName name="_xlnm.Print_Area" localSheetId="3">'タイムスケジュール  (新）'!$A$1:$M$36</definedName>
    <definedName name="_xlnm.Print_Area" localSheetId="1">'予選リーグ  (新)'!$A$1:$AB$44</definedName>
    <definedName name="最リーグ">'予選リーグ  (新)'!$B$25:$V$33</definedName>
  </definedNames>
  <calcPr fullCalcOnLoad="1"/>
</workbook>
</file>

<file path=xl/comments3.xml><?xml version="1.0" encoding="utf-8"?>
<comments xmlns="http://schemas.openxmlformats.org/spreadsheetml/2006/main">
  <authors>
    <author>Windows ユーザー</author>
  </authors>
  <commentList>
    <comment ref="C6" authorId="0">
      <text>
        <r>
          <rPr>
            <b/>
            <sz val="9"/>
            <rFont val="ＭＳ Ｐゴシック"/>
            <family val="3"/>
          </rPr>
          <t>負けたほうのチーム名に黄色のセルの背景色を設定</t>
        </r>
      </text>
    </comment>
    <comment ref="E68" authorId="0">
      <text>
        <r>
          <rPr>
            <b/>
            <sz val="9"/>
            <rFont val="ＭＳ Ｐゴシック"/>
            <family val="3"/>
          </rPr>
          <t>リーグ表の負けたチームの背景色を黄色を設定後「最計算」をクリックする</t>
        </r>
      </text>
    </comment>
  </commentList>
</comments>
</file>

<file path=xl/sharedStrings.xml><?xml version="1.0" encoding="utf-8"?>
<sst xmlns="http://schemas.openxmlformats.org/spreadsheetml/2006/main" count="476" uniqueCount="268">
  <si>
    <t>笹岡ビクトリー</t>
  </si>
  <si>
    <t>*勝ち点同の場合は内野人数で順位決定</t>
  </si>
  <si>
    <t>*内野同数の場合は①直接勝者②相手内野数で順位決定</t>
  </si>
  <si>
    <t>勝</t>
  </si>
  <si>
    <t>分</t>
  </si>
  <si>
    <t>負</t>
  </si>
  <si>
    <t>勝点</t>
  </si>
  <si>
    <t>人数　　（自-相）</t>
  </si>
  <si>
    <t>順位</t>
  </si>
  <si>
    <t>保内キッズＤＣ</t>
  </si>
  <si>
    <t>ドルフィンズ二葉</t>
  </si>
  <si>
    <t>Ａリーグ</t>
  </si>
  <si>
    <t xml:space="preserve"> 17-21</t>
  </si>
  <si>
    <t xml:space="preserve"> 17-20</t>
  </si>
  <si>
    <t xml:space="preserve"> 17-19</t>
  </si>
  <si>
    <t xml:space="preserve"> 17-18</t>
  </si>
  <si>
    <t xml:space="preserve"> 18-21</t>
  </si>
  <si>
    <t xml:space="preserve"> 18-20</t>
  </si>
  <si>
    <t xml:space="preserve"> 18-19</t>
  </si>
  <si>
    <t xml:space="preserve"> 19-21</t>
  </si>
  <si>
    <t xml:space="preserve"> 19-20</t>
  </si>
  <si>
    <t xml:space="preserve"> 20-21</t>
  </si>
  <si>
    <t>優勝</t>
  </si>
  <si>
    <t>準優勝</t>
  </si>
  <si>
    <t>３位</t>
  </si>
  <si>
    <t>４位</t>
  </si>
  <si>
    <t>開館</t>
  </si>
  <si>
    <t>受付開始</t>
  </si>
  <si>
    <t>代表者会議</t>
  </si>
  <si>
    <t>開会式</t>
  </si>
  <si>
    <t>Ａコート</t>
  </si>
  <si>
    <t>Ｂコート</t>
  </si>
  <si>
    <t>予選1</t>
  </si>
  <si>
    <t>×</t>
  </si>
  <si>
    <t>予選2</t>
  </si>
  <si>
    <t>予選3</t>
  </si>
  <si>
    <t>予選4</t>
  </si>
  <si>
    <t>予選5</t>
  </si>
  <si>
    <t>予選6</t>
  </si>
  <si>
    <t>予選7</t>
  </si>
  <si>
    <t>予選8</t>
  </si>
  <si>
    <t>予選9</t>
  </si>
  <si>
    <t>予選10</t>
  </si>
  <si>
    <t>予選11</t>
  </si>
  <si>
    <t>予選12</t>
  </si>
  <si>
    <t>昼食</t>
  </si>
  <si>
    <t>閉会式</t>
  </si>
  <si>
    <t>×</t>
  </si>
  <si>
    <t>×</t>
  </si>
  <si>
    <t>×</t>
  </si>
  <si>
    <t>１回戦①</t>
  </si>
  <si>
    <t>１回戦②</t>
  </si>
  <si>
    <t>２回戦①</t>
  </si>
  <si>
    <t>２回戦④</t>
  </si>
  <si>
    <t>２回戦②</t>
  </si>
  <si>
    <t>２回戦③</t>
  </si>
  <si>
    <t>＜Ａ＞</t>
  </si>
  <si>
    <t xml:space="preserve"> 1-6</t>
  </si>
  <si>
    <t xml:space="preserve"> 1-5</t>
  </si>
  <si>
    <t xml:space="preserve"> 1-4</t>
  </si>
  <si>
    <t xml:space="preserve"> 1-3</t>
  </si>
  <si>
    <t xml:space="preserve"> 1-2</t>
  </si>
  <si>
    <t xml:space="preserve"> 2-6</t>
  </si>
  <si>
    <t xml:space="preserve"> 2-5</t>
  </si>
  <si>
    <t xml:space="preserve"> 2-4</t>
  </si>
  <si>
    <t xml:space="preserve"> 2-3</t>
  </si>
  <si>
    <t xml:space="preserve"> 3-6</t>
  </si>
  <si>
    <t xml:space="preserve"> 3-5</t>
  </si>
  <si>
    <t xml:space="preserve"> 3-4</t>
  </si>
  <si>
    <t xml:space="preserve"> 4-6</t>
  </si>
  <si>
    <t xml:space="preserve"> 4-5</t>
  </si>
  <si>
    <t xml:space="preserve"> 5-6</t>
  </si>
  <si>
    <t xml:space="preserve"> 7-11</t>
  </si>
  <si>
    <t xml:space="preserve"> 7-10</t>
  </si>
  <si>
    <t xml:space="preserve"> 7-9</t>
  </si>
  <si>
    <t xml:space="preserve"> 7-8</t>
  </si>
  <si>
    <t xml:space="preserve"> 12-16</t>
  </si>
  <si>
    <t xml:space="preserve"> 12-15</t>
  </si>
  <si>
    <t xml:space="preserve"> 12-14</t>
  </si>
  <si>
    <t xml:space="preserve"> 12-13</t>
  </si>
  <si>
    <t xml:space="preserve"> 13-16</t>
  </si>
  <si>
    <t xml:space="preserve"> 13-15</t>
  </si>
  <si>
    <t xml:space="preserve"> 13-14</t>
  </si>
  <si>
    <t xml:space="preserve"> 14-16</t>
  </si>
  <si>
    <t xml:space="preserve"> 14-15</t>
  </si>
  <si>
    <t xml:space="preserve"> 15-16</t>
  </si>
  <si>
    <t xml:space="preserve"> </t>
  </si>
  <si>
    <t>Ｃリーグ</t>
  </si>
  <si>
    <t>×</t>
  </si>
  <si>
    <t>×</t>
  </si>
  <si>
    <t>ベスト８</t>
  </si>
  <si>
    <t>*全チーム決勝トーナメント進出（各順位により枠決定）</t>
  </si>
  <si>
    <t>１位</t>
  </si>
  <si>
    <t>２位</t>
  </si>
  <si>
    <t>Ａ１</t>
  </si>
  <si>
    <t>Ａ２</t>
  </si>
  <si>
    <t>Ａ３</t>
  </si>
  <si>
    <t>Ａ４</t>
  </si>
  <si>
    <t>Ｂ１</t>
  </si>
  <si>
    <t>Ｂ２</t>
  </si>
  <si>
    <t>Ｂ３</t>
  </si>
  <si>
    <t>Ｂ４</t>
  </si>
  <si>
    <t>Ａ５</t>
  </si>
  <si>
    <t>Ａ６</t>
  </si>
  <si>
    <t>ﾊﾞｲｵﾚｯﾄﾌｧｲﾀｰｽﾞ</t>
  </si>
  <si>
    <t>ビクトリーやまと</t>
  </si>
  <si>
    <t>巻北ＤＣ</t>
  </si>
  <si>
    <t>Bリーグ</t>
  </si>
  <si>
    <t>Dリーグ</t>
  </si>
  <si>
    <t>休憩</t>
  </si>
  <si>
    <t>１回戦③</t>
  </si>
  <si>
    <t>１回戦④</t>
  </si>
  <si>
    <t>休憩（予選集計）</t>
  </si>
  <si>
    <t>Ａ１の敗者</t>
  </si>
  <si>
    <t>Ｂ１の敗者</t>
  </si>
  <si>
    <t>Ａ２の敗者</t>
  </si>
  <si>
    <t>Ｂ２の敗者</t>
  </si>
  <si>
    <t>Ａ３の敗者</t>
  </si>
  <si>
    <t>Ｂ３の敗者</t>
  </si>
  <si>
    <t>Ａ４の敗者</t>
  </si>
  <si>
    <t>Ｂ４の敗者</t>
  </si>
  <si>
    <t>『交流トーナメント』</t>
  </si>
  <si>
    <t>準決勝①</t>
  </si>
  <si>
    <t>準決勝②</t>
  </si>
  <si>
    <t>Ａコート決勝トーナメント</t>
  </si>
  <si>
    <t>Ｂコート交流トーナメント</t>
  </si>
  <si>
    <t>Ａ７</t>
  </si>
  <si>
    <t>Ａ８</t>
  </si>
  <si>
    <t>Ａ９</t>
  </si>
  <si>
    <t>Ａ１０</t>
  </si>
  <si>
    <t>Ａ１１</t>
  </si>
  <si>
    <t>Ａ１２</t>
  </si>
  <si>
    <t>Ｂ５</t>
  </si>
  <si>
    <t>Ｂ６</t>
  </si>
  <si>
    <t>Ｂ７</t>
  </si>
  <si>
    <t>Ｂ８</t>
  </si>
  <si>
    <t>Ｂ９</t>
  </si>
  <si>
    <t>Ｂ１０</t>
  </si>
  <si>
    <t>Ｂ11</t>
  </si>
  <si>
    <t>決勝戦</t>
  </si>
  <si>
    <t>Ａ２の勝者</t>
  </si>
  <si>
    <t>Ａ３の勝者</t>
  </si>
  <si>
    <t>Ａ４の勝者</t>
  </si>
  <si>
    <t>Ｂ２の勝者</t>
  </si>
  <si>
    <t>Ｂ３の勝者</t>
  </si>
  <si>
    <t>Ｂ４の勝者</t>
  </si>
  <si>
    <t>Ａ５の勝者</t>
  </si>
  <si>
    <t>Ａ６の勝者</t>
  </si>
  <si>
    <t>Ａ７の勝者</t>
  </si>
  <si>
    <t>Ａ８の勝者</t>
  </si>
  <si>
    <t>Ｂ５の勝者</t>
  </si>
  <si>
    <t>Ｂ６の勝者</t>
  </si>
  <si>
    <t>Ｂ７の勝者</t>
  </si>
  <si>
    <t>Ｂ８の勝者</t>
  </si>
  <si>
    <t>3決・交決</t>
  </si>
  <si>
    <t>Ａ９の敗者</t>
  </si>
  <si>
    <t>Ａ１０の敗者</t>
  </si>
  <si>
    <t>Ｂ９の勝者</t>
  </si>
  <si>
    <t>Ｂ１０の勝者</t>
  </si>
  <si>
    <t>Ａ９の勝者</t>
  </si>
  <si>
    <t>Ａ１０の勝者</t>
  </si>
  <si>
    <t>水野さんへ</t>
  </si>
  <si>
    <t>一応チェックしてください。</t>
  </si>
  <si>
    <t>８チーム２リーグだと試合多すぎますので</t>
  </si>
  <si>
    <t>４チーム４リーグで、交流トーナメント実施にしました。</t>
  </si>
  <si>
    <t>五十嵐</t>
  </si>
  <si>
    <t>確認結果はメールで下さい。</t>
  </si>
  <si>
    <t>修正は土曜の夜となります。</t>
  </si>
  <si>
    <t>最リーグ１位</t>
  </si>
  <si>
    <t>最リーグ３位</t>
  </si>
  <si>
    <t>最リーグ２位</t>
  </si>
  <si>
    <t>最リーグ４位</t>
  </si>
  <si>
    <t>強リーグ２位</t>
  </si>
  <si>
    <t>強リーグ４位</t>
  </si>
  <si>
    <t>強リーグ１位</t>
  </si>
  <si>
    <t>強リーグ３位</t>
  </si>
  <si>
    <t>伝リーグ２位</t>
  </si>
  <si>
    <t>伝リーグ４位</t>
  </si>
  <si>
    <t>伝リーグ１位</t>
  </si>
  <si>
    <t>伝リーグ３位</t>
  </si>
  <si>
    <t>説リーグ４位</t>
  </si>
  <si>
    <t>説リーグ２位</t>
  </si>
  <si>
    <t>説リーグ３位</t>
  </si>
  <si>
    <t>説リーグ１位</t>
  </si>
  <si>
    <t>長沢ﾌﾞﾙｰﾓﾝｽﾀｰｽﾞ</t>
  </si>
  <si>
    <t>木崎ファイヤーズ</t>
  </si>
  <si>
    <t>七葉ドラゴンズ</t>
  </si>
  <si>
    <t>木山パワーズ</t>
  </si>
  <si>
    <t>マックファイターズ</t>
  </si>
  <si>
    <t>Ｙ.Ｄ.Ｔｈｉｓ</t>
  </si>
  <si>
    <t>しただレインボー</t>
  </si>
  <si>
    <t>レアルオーディエンス</t>
  </si>
  <si>
    <t>巻北Ｄ.Ｃ</t>
  </si>
  <si>
    <t>加茂レッドファイヤー</t>
  </si>
  <si>
    <t>Ｍ.Ｕ.Ｄ.Ｃ</t>
  </si>
  <si>
    <t>Ａリーグ</t>
  </si>
  <si>
    <t>Ｄリーグ</t>
  </si>
  <si>
    <t>ドルフィンズ二葉</t>
  </si>
  <si>
    <t>*</t>
  </si>
  <si>
    <t>-</t>
  </si>
  <si>
    <t>-</t>
  </si>
  <si>
    <t>マックファイターズ</t>
  </si>
  <si>
    <t>Y.Ｄ.Ｔｈｉｓ</t>
  </si>
  <si>
    <t>Bリーグ</t>
  </si>
  <si>
    <t>ﾊﾞｲｵﾚｯﾄﾌｧｲﾀｰｽﾞ</t>
  </si>
  <si>
    <t>しただレインボー</t>
  </si>
  <si>
    <t>ビクトリーやまと</t>
  </si>
  <si>
    <t>Ｃリーグ</t>
  </si>
  <si>
    <t>レアルオーデイエンス</t>
  </si>
  <si>
    <t>ＭＵＤＣ</t>
  </si>
  <si>
    <t>*</t>
  </si>
  <si>
    <t>-</t>
  </si>
  <si>
    <t>○</t>
  </si>
  <si>
    <t>○</t>
  </si>
  <si>
    <t>×</t>
  </si>
  <si>
    <t>×</t>
  </si>
  <si>
    <t>○</t>
  </si>
  <si>
    <t>-</t>
  </si>
  <si>
    <t>○</t>
  </si>
  <si>
    <t>×</t>
  </si>
  <si>
    <t>○</t>
  </si>
  <si>
    <t>-</t>
  </si>
  <si>
    <t>×</t>
  </si>
  <si>
    <t>×</t>
  </si>
  <si>
    <t>○</t>
  </si>
  <si>
    <t>×</t>
  </si>
  <si>
    <t>伝</t>
  </si>
  <si>
    <t>強</t>
  </si>
  <si>
    <t>最</t>
  </si>
  <si>
    <t>説</t>
  </si>
  <si>
    <t>長沢ブルーモンスターズ</t>
  </si>
  <si>
    <t>しただレインボー</t>
  </si>
  <si>
    <t>ﾊﾞｲｵﾚｯﾄﾌｧｵﾀｰｽﾞ</t>
  </si>
  <si>
    <t>Ｙ.Ｄ.Ｔｈｉｓ.</t>
  </si>
  <si>
    <t>マックファイターズ</t>
  </si>
  <si>
    <t>レアルオーディエンス</t>
  </si>
  <si>
    <t>巻北Ｄ.Ｃ</t>
  </si>
  <si>
    <t>ビクトリーやまと</t>
  </si>
  <si>
    <t>木崎ファイヤーズ</t>
  </si>
  <si>
    <t>七葉ドラゴンズ</t>
  </si>
  <si>
    <t>第３回　最強伝説カップ　決勝トーナメント　</t>
  </si>
  <si>
    <t>第３回　最強伝説カップ　予選リーグ</t>
  </si>
  <si>
    <t>第３回　最強伝説カップ　タイムスケジュール</t>
  </si>
  <si>
    <t>8s</t>
  </si>
  <si>
    <t>巻北ＤＣ</t>
  </si>
  <si>
    <t>ビクトリーやまと</t>
  </si>
  <si>
    <t>保内キッズＤＣ</t>
  </si>
  <si>
    <t>ＭＵＤＣ</t>
  </si>
  <si>
    <t>しただレインボー</t>
  </si>
  <si>
    <t>加茂レッドファイヤー</t>
  </si>
  <si>
    <t>木崎ファイヤーズ</t>
  </si>
  <si>
    <t>七葉ドラゴンズ</t>
  </si>
  <si>
    <t>長沢モンスターズ</t>
  </si>
  <si>
    <t>笹岡ビクトリー</t>
  </si>
  <si>
    <t>１０ｓ</t>
  </si>
  <si>
    <t>9s 10</t>
  </si>
  <si>
    <t>8  8</t>
  </si>
  <si>
    <t>11  12</t>
  </si>
  <si>
    <t>6   0</t>
  </si>
  <si>
    <t>5  7</t>
  </si>
  <si>
    <t>ベストプレイヤー賞</t>
  </si>
  <si>
    <t>ドルフィンズ二葉</t>
  </si>
  <si>
    <t>巻北ＤＣ</t>
  </si>
  <si>
    <t>④番さん</t>
  </si>
  <si>
    <t>①番くん</t>
  </si>
  <si>
    <t>10　　8</t>
  </si>
  <si>
    <t>1　　5</t>
  </si>
  <si>
    <t>バイオレットファイターズ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</si>
</sst>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b/>
      <u val="single"/>
      <sz val="1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Dashed"/>
      <right style="medium"/>
      <top/>
      <bottom/>
    </border>
    <border>
      <left/>
      <right style="medium"/>
      <top style="medium"/>
      <bottom/>
    </border>
    <border>
      <left style="thin"/>
      <right style="thin"/>
      <top style="double"/>
      <bottom style="double"/>
    </border>
    <border>
      <left/>
      <right style="thin"/>
      <top style="thin"/>
      <bottom style="double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/>
      <top/>
      <bottom style="medium">
        <color indexed="10"/>
      </bottom>
    </border>
    <border>
      <left style="medium"/>
      <right/>
      <top/>
      <bottom style="medium">
        <color indexed="10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/>
      <top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/>
      <top/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/>
    </border>
    <border>
      <left style="medium">
        <color indexed="10"/>
      </left>
      <right/>
      <top>
        <color indexed="63"/>
      </top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/>
      <bottom style="mediumDashed"/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medium">
        <color indexed="10"/>
      </right>
      <top/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>
        <color indexed="63"/>
      </bottom>
    </border>
    <border>
      <left style="medium">
        <color indexed="10"/>
      </left>
      <right/>
      <top>
        <color indexed="63"/>
      </top>
      <bottom>
        <color indexed="63"/>
      </bottom>
    </border>
    <border>
      <left style="medium">
        <color indexed="10"/>
      </left>
      <right/>
      <top>
        <color indexed="63"/>
      </top>
      <bottom style="medium">
        <color indexed="10"/>
      </bottom>
    </border>
    <border>
      <left style="medium">
        <color indexed="10"/>
      </left>
      <right/>
      <top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Dashed">
        <color indexed="14"/>
      </right>
      <top style="mediumDashed">
        <color indexed="14"/>
      </top>
      <bottom/>
    </border>
    <border>
      <left>
        <color indexed="63"/>
      </left>
      <right style="mediumDashed">
        <color indexed="14"/>
      </right>
      <top/>
      <bottom/>
    </border>
    <border>
      <left>
        <color indexed="63"/>
      </left>
      <right style="mediumDashed">
        <color indexed="14"/>
      </right>
      <top>
        <color indexed="63"/>
      </top>
      <bottom>
        <color indexed="63"/>
      </bottom>
    </border>
    <border>
      <left/>
      <right style="mediumDashed">
        <color indexed="14"/>
      </right>
      <top/>
      <bottom style="mediumDashed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double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56" fontId="0" fillId="24" borderId="0" xfId="0" applyNumberFormat="1" applyFill="1" applyAlignment="1">
      <alignment vertical="center"/>
    </xf>
    <xf numFmtId="56" fontId="0" fillId="10" borderId="0" xfId="0" applyNumberFormat="1" applyFill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10" borderId="0" xfId="0" applyFill="1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0" fontId="0" fillId="21" borderId="11" xfId="0" applyNumberFormat="1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3" xfId="0" applyFill="1" applyBorder="1" applyAlignment="1">
      <alignment vertical="center"/>
    </xf>
    <xf numFmtId="0" fontId="0" fillId="21" borderId="13" xfId="0" applyFill="1" applyBorder="1" applyAlignment="1">
      <alignment horizontal="center" vertical="center"/>
    </xf>
    <xf numFmtId="0" fontId="1" fillId="21" borderId="13" xfId="0" applyFont="1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 vertical="center"/>
    </xf>
    <xf numFmtId="0" fontId="0" fillId="21" borderId="16" xfId="0" applyFill="1" applyBorder="1" applyAlignment="1">
      <alignment horizontal="center" vertical="center"/>
    </xf>
    <xf numFmtId="0" fontId="1" fillId="21" borderId="16" xfId="0" applyFont="1" applyFill="1" applyBorder="1" applyAlignment="1">
      <alignment vertical="center"/>
    </xf>
    <xf numFmtId="0" fontId="0" fillId="21" borderId="17" xfId="0" applyFill="1" applyBorder="1" applyAlignment="1">
      <alignment vertical="center"/>
    </xf>
    <xf numFmtId="0" fontId="0" fillId="21" borderId="12" xfId="0" applyFill="1" applyBorder="1" applyAlignment="1">
      <alignment horizontal="left" vertical="center"/>
    </xf>
    <xf numFmtId="20" fontId="0" fillId="0" borderId="11" xfId="0" applyNumberFormat="1" applyBorder="1" applyAlignment="1">
      <alignment vertical="center"/>
    </xf>
    <xf numFmtId="20" fontId="0" fillId="0" borderId="18" xfId="0" applyNumberFormat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vertical="center"/>
    </xf>
    <xf numFmtId="20" fontId="0" fillId="21" borderId="13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20" fontId="0" fillId="0" borderId="25" xfId="0" applyNumberFormat="1" applyBorder="1" applyAlignment="1">
      <alignment vertical="center"/>
    </xf>
    <xf numFmtId="0" fontId="0" fillId="0" borderId="25" xfId="0" applyFont="1" applyBorder="1" applyAlignment="1">
      <alignment vertical="center"/>
    </xf>
    <xf numFmtId="20" fontId="0" fillId="21" borderId="12" xfId="0" applyNumberFormat="1" applyFill="1" applyBorder="1" applyAlignment="1">
      <alignment vertical="center"/>
    </xf>
    <xf numFmtId="20" fontId="0" fillId="21" borderId="15" xfId="0" applyNumberFormat="1" applyFill="1" applyBorder="1" applyAlignment="1">
      <alignment vertical="center"/>
    </xf>
    <xf numFmtId="20" fontId="5" fillId="0" borderId="11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20" fontId="5" fillId="0" borderId="1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0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20" fontId="5" fillId="0" borderId="11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2" borderId="31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85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87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left" vertical="center"/>
    </xf>
    <xf numFmtId="20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20" fontId="0" fillId="0" borderId="31" xfId="0" applyNumberFormat="1" applyFont="1" applyBorder="1" applyAlignment="1">
      <alignment horizontal="left" vertical="center"/>
    </xf>
    <xf numFmtId="20" fontId="0" fillId="0" borderId="26" xfId="0" applyNumberFormat="1" applyFont="1" applyBorder="1" applyAlignment="1">
      <alignment horizontal="left" vertical="center"/>
    </xf>
    <xf numFmtId="20" fontId="13" fillId="0" borderId="90" xfId="0" applyNumberFormat="1" applyFont="1" applyBorder="1" applyAlignment="1">
      <alignment horizontal="center" vertical="center"/>
    </xf>
    <xf numFmtId="20" fontId="13" fillId="0" borderId="96" xfId="0" applyNumberFormat="1" applyFont="1" applyBorder="1" applyAlignment="1">
      <alignment horizontal="center" vertical="center"/>
    </xf>
    <xf numFmtId="20" fontId="13" fillId="0" borderId="97" xfId="0" applyNumberFormat="1" applyFont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1</xdr:row>
      <xdr:rowOff>133350</xdr:rowOff>
    </xdr:from>
    <xdr:to>
      <xdr:col>37</xdr:col>
      <xdr:colOff>66675</xdr:colOff>
      <xdr:row>4</xdr:row>
      <xdr:rowOff>161925</xdr:rowOff>
    </xdr:to>
    <xdr:sp macro="[0]!リーグ入力">
      <xdr:nvSpPr>
        <xdr:cNvPr id="1" name="角丸四角形 1"/>
        <xdr:cNvSpPr>
          <a:spLocks/>
        </xdr:cNvSpPr>
      </xdr:nvSpPr>
      <xdr:spPr>
        <a:xfrm>
          <a:off x="7715250" y="352425"/>
          <a:ext cx="173355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試合結果を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リーグ表へ入力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67</xdr:row>
      <xdr:rowOff>76200</xdr:rowOff>
    </xdr:from>
    <xdr:to>
      <xdr:col>10</xdr:col>
      <xdr:colOff>323850</xdr:colOff>
      <xdr:row>70</xdr:row>
      <xdr:rowOff>0</xdr:rowOff>
    </xdr:to>
    <xdr:sp macro="[0]!交流トーナメント">
      <xdr:nvSpPr>
        <xdr:cNvPr id="1" name="正方形/長方形 1"/>
        <xdr:cNvSpPr>
          <a:spLocks/>
        </xdr:cNvSpPr>
      </xdr:nvSpPr>
      <xdr:spPr>
        <a:xfrm>
          <a:off x="5991225" y="12258675"/>
          <a:ext cx="1190625" cy="504825"/>
        </a:xfrm>
        <a:prstGeom prst="rect">
          <a:avLst/>
        </a:prstGeom>
        <a:solidFill>
          <a:srgbClr val="FFFF00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交流トーナメント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11</xdr:col>
      <xdr:colOff>276225</xdr:colOff>
      <xdr:row>67</xdr:row>
      <xdr:rowOff>57150</xdr:rowOff>
    </xdr:from>
    <xdr:to>
      <xdr:col>13</xdr:col>
      <xdr:colOff>57150</xdr:colOff>
      <xdr:row>69</xdr:row>
      <xdr:rowOff>161925</xdr:rowOff>
    </xdr:to>
    <xdr:sp macro="[0]!リーグ表削除">
      <xdr:nvSpPr>
        <xdr:cNvPr id="2" name="正方形/長方形 9"/>
        <xdr:cNvSpPr>
          <a:spLocks/>
        </xdr:cNvSpPr>
      </xdr:nvSpPr>
      <xdr:spPr>
        <a:xfrm>
          <a:off x="7820025" y="12239625"/>
          <a:ext cx="1152525" cy="504825"/>
        </a:xfrm>
        <a:prstGeom prst="rect">
          <a:avLst/>
        </a:prstGeom>
        <a:solidFill>
          <a:srgbClr val="FFFF00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リーグ表データ削除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514350</xdr:colOff>
      <xdr:row>2</xdr:row>
      <xdr:rowOff>161925</xdr:rowOff>
    </xdr:from>
    <xdr:ext cx="2571750" cy="533400"/>
    <xdr:sp>
      <xdr:nvSpPr>
        <xdr:cNvPr id="1" name="Oval 2"/>
        <xdr:cNvSpPr>
          <a:spLocks/>
        </xdr:cNvSpPr>
      </xdr:nvSpPr>
      <xdr:spPr>
        <a:xfrm>
          <a:off x="4076700" y="600075"/>
          <a:ext cx="2571750" cy="5334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１試合前には召集場所待機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厳守</a:t>
          </a:r>
        </a:p>
      </xdr:txBody>
    </xdr:sp>
    <xdr:clientData/>
  </xdr:oneCellAnchor>
  <xdr:oneCellAnchor>
    <xdr:from>
      <xdr:col>7</xdr:col>
      <xdr:colOff>514350</xdr:colOff>
      <xdr:row>2</xdr:row>
      <xdr:rowOff>161925</xdr:rowOff>
    </xdr:from>
    <xdr:ext cx="2571750" cy="533400"/>
    <xdr:sp>
      <xdr:nvSpPr>
        <xdr:cNvPr id="2" name="Oval 2"/>
        <xdr:cNvSpPr>
          <a:spLocks/>
        </xdr:cNvSpPr>
      </xdr:nvSpPr>
      <xdr:spPr>
        <a:xfrm>
          <a:off x="4076700" y="600075"/>
          <a:ext cx="2571750" cy="5334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１試合前には召集場所待機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厳守</a:t>
          </a:r>
        </a:p>
      </xdr:txBody>
    </xdr:sp>
    <xdr:clientData/>
  </xdr:oneCellAnchor>
  <xdr:oneCellAnchor>
    <xdr:from>
      <xdr:col>7</xdr:col>
      <xdr:colOff>514350</xdr:colOff>
      <xdr:row>2</xdr:row>
      <xdr:rowOff>161925</xdr:rowOff>
    </xdr:from>
    <xdr:ext cx="2571750" cy="533400"/>
    <xdr:sp>
      <xdr:nvSpPr>
        <xdr:cNvPr id="3" name="Oval 2"/>
        <xdr:cNvSpPr>
          <a:spLocks/>
        </xdr:cNvSpPr>
      </xdr:nvSpPr>
      <xdr:spPr>
        <a:xfrm>
          <a:off x="4076700" y="600075"/>
          <a:ext cx="2571750" cy="5334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１試合前には召集場所待機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厳守</a:t>
          </a:r>
        </a:p>
      </xdr:txBody>
    </xdr:sp>
    <xdr:clientData/>
  </xdr:oneCellAnchor>
  <xdr:oneCellAnchor>
    <xdr:from>
      <xdr:col>7</xdr:col>
      <xdr:colOff>514350</xdr:colOff>
      <xdr:row>2</xdr:row>
      <xdr:rowOff>161925</xdr:rowOff>
    </xdr:from>
    <xdr:ext cx="2571750" cy="533400"/>
    <xdr:sp>
      <xdr:nvSpPr>
        <xdr:cNvPr id="4" name="Oval 2"/>
        <xdr:cNvSpPr>
          <a:spLocks/>
        </xdr:cNvSpPr>
      </xdr:nvSpPr>
      <xdr:spPr>
        <a:xfrm>
          <a:off x="4076700" y="600075"/>
          <a:ext cx="2571750" cy="5334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１試合前には召集場所待機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厳守</a:t>
          </a:r>
        </a:p>
      </xdr:txBody>
    </xdr:sp>
    <xdr:clientData/>
  </xdr:oneCellAnchor>
  <xdr:oneCellAnchor>
    <xdr:from>
      <xdr:col>7</xdr:col>
      <xdr:colOff>514350</xdr:colOff>
      <xdr:row>2</xdr:row>
      <xdr:rowOff>161925</xdr:rowOff>
    </xdr:from>
    <xdr:ext cx="2571750" cy="533400"/>
    <xdr:sp>
      <xdr:nvSpPr>
        <xdr:cNvPr id="5" name="Oval 2"/>
        <xdr:cNvSpPr>
          <a:spLocks/>
        </xdr:cNvSpPr>
      </xdr:nvSpPr>
      <xdr:spPr>
        <a:xfrm>
          <a:off x="4076700" y="600075"/>
          <a:ext cx="2571750" cy="5334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１試合前には召集場所待機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厳守</a:t>
          </a:r>
        </a:p>
      </xdr:txBody>
    </xdr:sp>
    <xdr:clientData/>
  </xdr:oneCellAnchor>
  <xdr:oneCellAnchor>
    <xdr:from>
      <xdr:col>7</xdr:col>
      <xdr:colOff>514350</xdr:colOff>
      <xdr:row>2</xdr:row>
      <xdr:rowOff>161925</xdr:rowOff>
    </xdr:from>
    <xdr:ext cx="2571750" cy="533400"/>
    <xdr:sp>
      <xdr:nvSpPr>
        <xdr:cNvPr id="6" name="Oval 2"/>
        <xdr:cNvSpPr>
          <a:spLocks/>
        </xdr:cNvSpPr>
      </xdr:nvSpPr>
      <xdr:spPr>
        <a:xfrm>
          <a:off x="4076700" y="600075"/>
          <a:ext cx="2571750" cy="5334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１試合前には召集場所待機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厳守</a:t>
          </a:r>
        </a:p>
      </xdr:txBody>
    </xdr:sp>
    <xdr:clientData/>
  </xdr:oneCellAnchor>
  <xdr:oneCellAnchor>
    <xdr:from>
      <xdr:col>7</xdr:col>
      <xdr:colOff>514350</xdr:colOff>
      <xdr:row>2</xdr:row>
      <xdr:rowOff>161925</xdr:rowOff>
    </xdr:from>
    <xdr:ext cx="2571750" cy="533400"/>
    <xdr:sp>
      <xdr:nvSpPr>
        <xdr:cNvPr id="7" name="Oval 2"/>
        <xdr:cNvSpPr>
          <a:spLocks/>
        </xdr:cNvSpPr>
      </xdr:nvSpPr>
      <xdr:spPr>
        <a:xfrm>
          <a:off x="4076700" y="600075"/>
          <a:ext cx="2571750" cy="5334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１試合前には召集場所待機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厳守</a:t>
          </a:r>
        </a:p>
      </xdr:txBody>
    </xdr:sp>
    <xdr:clientData/>
  </xdr:oneCellAnchor>
  <xdr:oneCellAnchor>
    <xdr:from>
      <xdr:col>7</xdr:col>
      <xdr:colOff>514350</xdr:colOff>
      <xdr:row>2</xdr:row>
      <xdr:rowOff>161925</xdr:rowOff>
    </xdr:from>
    <xdr:ext cx="2571750" cy="533400"/>
    <xdr:sp>
      <xdr:nvSpPr>
        <xdr:cNvPr id="8" name="Oval 2"/>
        <xdr:cNvSpPr>
          <a:spLocks/>
        </xdr:cNvSpPr>
      </xdr:nvSpPr>
      <xdr:spPr>
        <a:xfrm>
          <a:off x="4076700" y="600075"/>
          <a:ext cx="2571750" cy="53340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１試合前には召集場所待機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16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2:6" ht="21">
      <c r="B2" s="64" t="s">
        <v>161</v>
      </c>
      <c r="C2" s="64"/>
      <c r="D2" s="64"/>
      <c r="E2" s="64"/>
      <c r="F2" s="64"/>
    </row>
    <row r="3" spans="2:6" ht="21">
      <c r="B3" s="64"/>
      <c r="C3" s="64"/>
      <c r="D3" s="64"/>
      <c r="E3" s="64"/>
      <c r="F3" s="64"/>
    </row>
    <row r="4" spans="2:6" ht="21">
      <c r="B4" s="64"/>
      <c r="C4" s="64"/>
      <c r="D4" s="64"/>
      <c r="E4" s="64"/>
      <c r="F4" s="64"/>
    </row>
    <row r="5" spans="2:6" ht="21">
      <c r="B5" s="64" t="s">
        <v>162</v>
      </c>
      <c r="C5" s="64"/>
      <c r="D5" s="64"/>
      <c r="E5" s="64"/>
      <c r="F5" s="64"/>
    </row>
    <row r="6" spans="2:6" ht="21">
      <c r="B6" s="64"/>
      <c r="C6" s="64"/>
      <c r="D6" s="64"/>
      <c r="E6" s="64"/>
      <c r="F6" s="64"/>
    </row>
    <row r="7" spans="2:6" ht="21">
      <c r="B7" s="64" t="s">
        <v>163</v>
      </c>
      <c r="C7" s="64"/>
      <c r="D7" s="64"/>
      <c r="E7" s="64"/>
      <c r="F7" s="64"/>
    </row>
    <row r="8" spans="2:6" ht="21">
      <c r="B8" s="64"/>
      <c r="C8" s="64"/>
      <c r="D8" s="64"/>
      <c r="E8" s="64"/>
      <c r="F8" s="64"/>
    </row>
    <row r="9" spans="2:6" ht="21">
      <c r="B9" s="64" t="s">
        <v>164</v>
      </c>
      <c r="C9" s="64"/>
      <c r="D9" s="64"/>
      <c r="E9" s="64"/>
      <c r="F9" s="64"/>
    </row>
    <row r="10" spans="2:6" ht="21">
      <c r="B10" s="64"/>
      <c r="C10" s="64"/>
      <c r="D10" s="64"/>
      <c r="E10" s="64"/>
      <c r="F10" s="64"/>
    </row>
    <row r="11" spans="2:6" ht="21">
      <c r="B11" s="64" t="s">
        <v>166</v>
      </c>
      <c r="C11" s="64"/>
      <c r="D11" s="64"/>
      <c r="E11" s="64"/>
      <c r="F11" s="64"/>
    </row>
    <row r="12" spans="2:6" ht="21">
      <c r="B12" s="64"/>
      <c r="C12" s="64"/>
      <c r="D12" s="64"/>
      <c r="E12" s="64"/>
      <c r="F12" s="64"/>
    </row>
    <row r="13" spans="2:6" ht="21">
      <c r="B13" s="64" t="s">
        <v>167</v>
      </c>
      <c r="C13" s="64"/>
      <c r="D13" s="64"/>
      <c r="E13" s="64"/>
      <c r="F13" s="64"/>
    </row>
    <row r="14" spans="2:6" ht="21">
      <c r="B14" s="64"/>
      <c r="C14" s="64"/>
      <c r="D14" s="64"/>
      <c r="E14" s="64"/>
      <c r="F14" s="64"/>
    </row>
    <row r="15" spans="2:6" ht="21">
      <c r="B15" s="64" t="s">
        <v>165</v>
      </c>
      <c r="C15" s="64"/>
      <c r="D15" s="64"/>
      <c r="E15" s="64"/>
      <c r="F15" s="64"/>
    </row>
    <row r="16" spans="2:6" ht="21">
      <c r="B16" s="64"/>
      <c r="C16" s="64"/>
      <c r="D16" s="64"/>
      <c r="E16" s="64"/>
      <c r="F16" s="64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43"/>
  <sheetViews>
    <sheetView tabSelected="1" zoomScalePageLayoutView="0" workbookViewId="0" topLeftCell="A13">
      <selection activeCell="AI15" sqref="AI15"/>
    </sheetView>
  </sheetViews>
  <sheetFormatPr defaultColWidth="9.00390625" defaultRowHeight="13.5"/>
  <cols>
    <col min="1" max="1" width="4.00390625" style="5" customWidth="1"/>
    <col min="2" max="2" width="18.625" style="5" customWidth="1"/>
    <col min="3" max="28" width="2.875" style="5" customWidth="1"/>
    <col min="29" max="29" width="4.625" style="5" customWidth="1"/>
    <col min="30" max="30" width="8.25390625" style="7" hidden="1" customWidth="1"/>
    <col min="31" max="31" width="8.25390625" style="8" hidden="1" customWidth="1"/>
    <col min="32" max="32" width="8.25390625" style="7" hidden="1" customWidth="1"/>
    <col min="33" max="34" width="8.25390625" style="5" hidden="1" customWidth="1"/>
    <col min="35" max="35" width="3.125" style="5" customWidth="1"/>
    <col min="36" max="16384" width="9.00390625" style="5" customWidth="1"/>
  </cols>
  <sheetData>
    <row r="1" spans="1:15" ht="17.25">
      <c r="A1" s="4" t="s">
        <v>241</v>
      </c>
      <c r="M1" s="6" t="s">
        <v>91</v>
      </c>
      <c r="O1" s="6"/>
    </row>
    <row r="2" spans="13:15" ht="13.5">
      <c r="M2" s="6" t="s">
        <v>1</v>
      </c>
      <c r="O2" s="6"/>
    </row>
    <row r="3" spans="13:15" ht="13.5">
      <c r="M3" s="6" t="s">
        <v>2</v>
      </c>
      <c r="O3" s="6"/>
    </row>
    <row r="4" spans="13:15" ht="13.5">
      <c r="M4" s="6"/>
      <c r="O4" s="6"/>
    </row>
    <row r="5" spans="1:22" ht="30" customHeight="1" thickBot="1">
      <c r="A5" s="74" t="s">
        <v>226</v>
      </c>
      <c r="B5" s="68" t="s">
        <v>195</v>
      </c>
      <c r="C5" s="83">
        <f>+A6</f>
        <v>1</v>
      </c>
      <c r="D5" s="83"/>
      <c r="E5" s="83"/>
      <c r="F5" s="83">
        <f>+A8</f>
        <v>2</v>
      </c>
      <c r="G5" s="83"/>
      <c r="H5" s="83"/>
      <c r="I5" s="83">
        <f>+A10</f>
        <v>3</v>
      </c>
      <c r="J5" s="83"/>
      <c r="K5" s="83"/>
      <c r="L5" s="83">
        <f>+A12</f>
        <v>4</v>
      </c>
      <c r="M5" s="83"/>
      <c r="N5" s="83"/>
      <c r="O5" s="9" t="s">
        <v>3</v>
      </c>
      <c r="P5" s="9" t="s">
        <v>4</v>
      </c>
      <c r="Q5" s="9" t="s">
        <v>5</v>
      </c>
      <c r="R5" s="10" t="s">
        <v>6</v>
      </c>
      <c r="S5" s="170" t="s">
        <v>7</v>
      </c>
      <c r="T5" s="171"/>
      <c r="U5" s="172"/>
      <c r="V5" s="11" t="s">
        <v>8</v>
      </c>
    </row>
    <row r="6" spans="1:35" ht="14.25" customHeight="1" thickTop="1">
      <c r="A6" s="168">
        <v>1</v>
      </c>
      <c r="B6" s="174" t="s">
        <v>197</v>
      </c>
      <c r="C6" s="153" t="s">
        <v>198</v>
      </c>
      <c r="D6" s="154"/>
      <c r="E6" s="155"/>
      <c r="F6" s="76" t="s">
        <v>220</v>
      </c>
      <c r="G6" s="151"/>
      <c r="H6" s="152"/>
      <c r="I6" s="76" t="s">
        <v>216</v>
      </c>
      <c r="J6" s="151"/>
      <c r="K6" s="152"/>
      <c r="L6" s="76" t="s">
        <v>213</v>
      </c>
      <c r="M6" s="151"/>
      <c r="N6" s="152"/>
      <c r="O6" s="173">
        <v>3</v>
      </c>
      <c r="P6" s="173">
        <v>0</v>
      </c>
      <c r="Q6" s="173">
        <v>0</v>
      </c>
      <c r="R6" s="173">
        <f>+O6*2+P6*1</f>
        <v>6</v>
      </c>
      <c r="S6" s="76">
        <f>F7+I7+L7</f>
        <v>33</v>
      </c>
      <c r="T6" s="151" t="s">
        <v>200</v>
      </c>
      <c r="U6" s="152">
        <f>H7+K7+N7</f>
        <v>5</v>
      </c>
      <c r="V6" s="162">
        <v>1</v>
      </c>
      <c r="AD6" t="s">
        <v>56</v>
      </c>
      <c r="AE6"/>
      <c r="AF6"/>
      <c r="AG6"/>
      <c r="AH6"/>
      <c r="AI6"/>
    </row>
    <row r="7" spans="1:35" ht="13.5" customHeight="1">
      <c r="A7" s="169"/>
      <c r="B7" s="167"/>
      <c r="C7" s="88"/>
      <c r="D7" s="80"/>
      <c r="E7" s="81"/>
      <c r="F7" s="70">
        <v>11</v>
      </c>
      <c r="G7" s="71" t="s">
        <v>221</v>
      </c>
      <c r="H7" s="72">
        <v>3</v>
      </c>
      <c r="I7" s="70">
        <v>12</v>
      </c>
      <c r="J7" s="71" t="s">
        <v>221</v>
      </c>
      <c r="K7" s="71">
        <v>0</v>
      </c>
      <c r="L7" s="70">
        <v>10</v>
      </c>
      <c r="M7" s="71" t="s">
        <v>221</v>
      </c>
      <c r="N7" s="71">
        <v>2</v>
      </c>
      <c r="O7" s="79"/>
      <c r="P7" s="79"/>
      <c r="Q7" s="79"/>
      <c r="R7" s="79"/>
      <c r="S7" s="75"/>
      <c r="T7" s="77"/>
      <c r="U7" s="82"/>
      <c r="V7" s="148"/>
      <c r="AD7" s="12" t="s">
        <v>57</v>
      </c>
      <c r="AE7" s="13" t="s">
        <v>58</v>
      </c>
      <c r="AF7" s="14" t="s">
        <v>59</v>
      </c>
      <c r="AG7" s="15" t="s">
        <v>60</v>
      </c>
      <c r="AH7" s="16" t="s">
        <v>61</v>
      </c>
      <c r="AI7"/>
    </row>
    <row r="8" spans="1:35" ht="13.5" customHeight="1">
      <c r="A8" s="169">
        <v>2</v>
      </c>
      <c r="B8" s="166" t="s">
        <v>0</v>
      </c>
      <c r="C8" s="159" t="s">
        <v>219</v>
      </c>
      <c r="D8" s="160"/>
      <c r="E8" s="161"/>
      <c r="F8" s="163" t="s">
        <v>198</v>
      </c>
      <c r="G8" s="164"/>
      <c r="H8" s="165"/>
      <c r="I8" s="159" t="s">
        <v>213</v>
      </c>
      <c r="J8" s="160"/>
      <c r="K8" s="161"/>
      <c r="L8" s="159" t="s">
        <v>222</v>
      </c>
      <c r="M8" s="160"/>
      <c r="N8" s="161"/>
      <c r="O8" s="78">
        <v>1</v>
      </c>
      <c r="P8" s="78">
        <v>0</v>
      </c>
      <c r="Q8" s="78">
        <v>2</v>
      </c>
      <c r="R8" s="78">
        <f>+O8*2+P8*1</f>
        <v>2</v>
      </c>
      <c r="S8" s="159">
        <f>C9+I9+L9</f>
        <v>19</v>
      </c>
      <c r="T8" s="160" t="s">
        <v>200</v>
      </c>
      <c r="U8" s="161">
        <f>E9+K9+N9</f>
        <v>27</v>
      </c>
      <c r="V8" s="156">
        <v>3</v>
      </c>
      <c r="AD8" s="17" t="s">
        <v>62</v>
      </c>
      <c r="AE8" s="18" t="s">
        <v>63</v>
      </c>
      <c r="AF8" s="19" t="s">
        <v>64</v>
      </c>
      <c r="AG8" s="14" t="s">
        <v>65</v>
      </c>
      <c r="AH8"/>
      <c r="AI8"/>
    </row>
    <row r="9" spans="1:35" ht="13.5" customHeight="1">
      <c r="A9" s="169"/>
      <c r="B9" s="167"/>
      <c r="C9" s="70">
        <v>3</v>
      </c>
      <c r="D9" s="71" t="s">
        <v>221</v>
      </c>
      <c r="E9" s="71">
        <v>11</v>
      </c>
      <c r="F9" s="88"/>
      <c r="G9" s="80"/>
      <c r="H9" s="81"/>
      <c r="I9" s="70">
        <v>9</v>
      </c>
      <c r="J9" s="71" t="s">
        <v>221</v>
      </c>
      <c r="K9" s="72">
        <v>7</v>
      </c>
      <c r="L9" s="70">
        <v>7</v>
      </c>
      <c r="M9" s="71" t="s">
        <v>221</v>
      </c>
      <c r="N9" s="71">
        <v>9</v>
      </c>
      <c r="O9" s="79"/>
      <c r="P9" s="79"/>
      <c r="Q9" s="79"/>
      <c r="R9" s="79"/>
      <c r="S9" s="75"/>
      <c r="T9" s="77"/>
      <c r="U9" s="82"/>
      <c r="V9" s="157"/>
      <c r="AD9" s="19" t="s">
        <v>66</v>
      </c>
      <c r="AE9" s="16" t="s">
        <v>67</v>
      </c>
      <c r="AF9" s="18" t="s">
        <v>68</v>
      </c>
      <c r="AG9"/>
      <c r="AH9"/>
      <c r="AI9"/>
    </row>
    <row r="10" spans="1:35" ht="13.5" customHeight="1">
      <c r="A10" s="169">
        <v>3</v>
      </c>
      <c r="B10" s="166" t="s">
        <v>201</v>
      </c>
      <c r="C10" s="159" t="s">
        <v>215</v>
      </c>
      <c r="D10" s="160"/>
      <c r="E10" s="161"/>
      <c r="F10" s="159" t="s">
        <v>214</v>
      </c>
      <c r="G10" s="160"/>
      <c r="H10" s="161"/>
      <c r="I10" s="163" t="s">
        <v>198</v>
      </c>
      <c r="J10" s="164"/>
      <c r="K10" s="165"/>
      <c r="L10" s="159" t="s">
        <v>219</v>
      </c>
      <c r="M10" s="160"/>
      <c r="N10" s="161"/>
      <c r="O10" s="78">
        <v>0</v>
      </c>
      <c r="P10" s="78">
        <v>0</v>
      </c>
      <c r="Q10" s="78">
        <v>3</v>
      </c>
      <c r="R10" s="78">
        <f>+O10*2+P10*1</f>
        <v>0</v>
      </c>
      <c r="S10" s="149">
        <f>C11+F11+L11</f>
        <v>12</v>
      </c>
      <c r="T10" s="150" t="s">
        <v>200</v>
      </c>
      <c r="U10" s="84">
        <f>E11+H11+N11</f>
        <v>31</v>
      </c>
      <c r="V10" s="156">
        <v>4</v>
      </c>
      <c r="AD10" s="16" t="s">
        <v>69</v>
      </c>
      <c r="AE10" s="17" t="s">
        <v>70</v>
      </c>
      <c r="AF10"/>
      <c r="AG10"/>
      <c r="AH10"/>
      <c r="AI10"/>
    </row>
    <row r="11" spans="1:34" ht="13.5" customHeight="1">
      <c r="A11" s="169"/>
      <c r="B11" s="167"/>
      <c r="C11" s="70">
        <v>0</v>
      </c>
      <c r="D11" s="71" t="s">
        <v>221</v>
      </c>
      <c r="E11" s="71">
        <v>12</v>
      </c>
      <c r="F11" s="70">
        <v>7</v>
      </c>
      <c r="G11" s="71" t="s">
        <v>221</v>
      </c>
      <c r="H11" s="71">
        <v>9</v>
      </c>
      <c r="I11" s="88"/>
      <c r="J11" s="80"/>
      <c r="K11" s="81"/>
      <c r="L11" s="70">
        <v>5</v>
      </c>
      <c r="M11" s="71" t="s">
        <v>221</v>
      </c>
      <c r="N11" s="72">
        <v>10</v>
      </c>
      <c r="O11" s="79"/>
      <c r="P11" s="79"/>
      <c r="Q11" s="79"/>
      <c r="R11" s="79"/>
      <c r="S11" s="75"/>
      <c r="T11" s="77"/>
      <c r="U11" s="82"/>
      <c r="V11" s="157"/>
      <c r="AD11" s="14" t="s">
        <v>71</v>
      </c>
      <c r="AE11" s="5"/>
      <c r="AF11"/>
      <c r="AG11"/>
      <c r="AH11"/>
    </row>
    <row r="12" spans="1:35" ht="13.5" customHeight="1">
      <c r="A12" s="169">
        <v>4</v>
      </c>
      <c r="B12" s="166" t="s">
        <v>202</v>
      </c>
      <c r="C12" s="159" t="s">
        <v>214</v>
      </c>
      <c r="D12" s="160"/>
      <c r="E12" s="161"/>
      <c r="F12" s="159" t="s">
        <v>212</v>
      </c>
      <c r="G12" s="160"/>
      <c r="H12" s="161"/>
      <c r="I12" s="159" t="s">
        <v>212</v>
      </c>
      <c r="J12" s="160"/>
      <c r="K12" s="161"/>
      <c r="L12" s="163" t="s">
        <v>198</v>
      </c>
      <c r="M12" s="164"/>
      <c r="N12" s="165"/>
      <c r="O12" s="78">
        <v>2</v>
      </c>
      <c r="P12" s="78">
        <v>0</v>
      </c>
      <c r="Q12" s="78">
        <v>1</v>
      </c>
      <c r="R12" s="78">
        <f>+O12*2+P12*1</f>
        <v>4</v>
      </c>
      <c r="S12" s="149">
        <f>C13+F13+I13</f>
        <v>21</v>
      </c>
      <c r="T12" s="150" t="s">
        <v>200</v>
      </c>
      <c r="U12" s="84">
        <f>E13+H13+K13</f>
        <v>22</v>
      </c>
      <c r="V12" s="156">
        <v>2</v>
      </c>
      <c r="AD12"/>
      <c r="AE12"/>
      <c r="AF12"/>
      <c r="AG12"/>
      <c r="AH12"/>
      <c r="AI12"/>
    </row>
    <row r="13" spans="1:35" ht="13.5" customHeight="1">
      <c r="A13" s="169"/>
      <c r="B13" s="167"/>
      <c r="C13" s="70">
        <v>2</v>
      </c>
      <c r="D13" s="71" t="s">
        <v>221</v>
      </c>
      <c r="E13" s="71">
        <v>10</v>
      </c>
      <c r="F13" s="70">
        <v>9</v>
      </c>
      <c r="G13" s="71" t="s">
        <v>221</v>
      </c>
      <c r="H13" s="71">
        <v>7</v>
      </c>
      <c r="I13" s="70">
        <v>10</v>
      </c>
      <c r="J13" s="71" t="s">
        <v>221</v>
      </c>
      <c r="K13" s="71">
        <v>5</v>
      </c>
      <c r="L13" s="88"/>
      <c r="M13" s="80"/>
      <c r="N13" s="81"/>
      <c r="O13" s="79"/>
      <c r="P13" s="79"/>
      <c r="Q13" s="79"/>
      <c r="R13" s="79"/>
      <c r="S13" s="75"/>
      <c r="T13" s="77"/>
      <c r="U13" s="82"/>
      <c r="V13" s="157"/>
      <c r="AD13" s="18" t="s">
        <v>72</v>
      </c>
      <c r="AE13" s="13" t="s">
        <v>73</v>
      </c>
      <c r="AF13" s="14" t="s">
        <v>74</v>
      </c>
      <c r="AG13" s="17" t="s">
        <v>75</v>
      </c>
      <c r="AH13"/>
      <c r="AI13"/>
    </row>
    <row r="14" spans="1:35" ht="13.5" customHeight="1">
      <c r="A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AD14" s="20">
        <v>1</v>
      </c>
      <c r="AE14"/>
      <c r="AF14"/>
      <c r="AG14"/>
      <c r="AH14"/>
      <c r="AI14"/>
    </row>
    <row r="15" spans="1:35" ht="30" customHeight="1" thickBot="1">
      <c r="A15" s="74" t="s">
        <v>227</v>
      </c>
      <c r="B15" s="68" t="s">
        <v>203</v>
      </c>
      <c r="C15" s="83">
        <f>+A16</f>
        <v>5</v>
      </c>
      <c r="D15" s="83"/>
      <c r="E15" s="83"/>
      <c r="F15" s="83">
        <f>+A18</f>
        <v>6</v>
      </c>
      <c r="G15" s="83"/>
      <c r="H15" s="83"/>
      <c r="I15" s="83">
        <f>+A20</f>
        <v>7</v>
      </c>
      <c r="J15" s="83"/>
      <c r="K15" s="83"/>
      <c r="L15" s="83">
        <f>+A22</f>
        <v>8</v>
      </c>
      <c r="M15" s="83"/>
      <c r="N15" s="83"/>
      <c r="O15" s="9" t="s">
        <v>3</v>
      </c>
      <c r="P15" s="9" t="s">
        <v>4</v>
      </c>
      <c r="Q15" s="9" t="s">
        <v>5</v>
      </c>
      <c r="R15" s="10" t="s">
        <v>6</v>
      </c>
      <c r="S15" s="170" t="s">
        <v>7</v>
      </c>
      <c r="T15" s="171"/>
      <c r="U15" s="172"/>
      <c r="V15" s="11" t="s">
        <v>8</v>
      </c>
      <c r="AD15" s="18" t="s">
        <v>76</v>
      </c>
      <c r="AE15" s="19" t="s">
        <v>77</v>
      </c>
      <c r="AF15" s="14" t="s">
        <v>78</v>
      </c>
      <c r="AG15" s="17" t="s">
        <v>79</v>
      </c>
      <c r="AH15"/>
      <c r="AI15"/>
    </row>
    <row r="16" spans="1:35" ht="14.25" customHeight="1" thickTop="1">
      <c r="A16" s="168">
        <v>5</v>
      </c>
      <c r="B16" s="174" t="s">
        <v>204</v>
      </c>
      <c r="C16" s="153" t="s">
        <v>198</v>
      </c>
      <c r="D16" s="154"/>
      <c r="E16" s="155"/>
      <c r="F16" s="76" t="s">
        <v>212</v>
      </c>
      <c r="G16" s="151"/>
      <c r="H16" s="152"/>
      <c r="I16" s="76" t="s">
        <v>216</v>
      </c>
      <c r="J16" s="151"/>
      <c r="K16" s="152"/>
      <c r="L16" s="76" t="s">
        <v>212</v>
      </c>
      <c r="M16" s="151"/>
      <c r="N16" s="152"/>
      <c r="O16" s="78">
        <v>3</v>
      </c>
      <c r="P16" s="78">
        <v>0</v>
      </c>
      <c r="Q16" s="78">
        <v>0</v>
      </c>
      <c r="R16" s="173">
        <f>+O16*2+P16*1</f>
        <v>6</v>
      </c>
      <c r="S16" s="76">
        <f>F17+I17+L17</f>
        <v>31</v>
      </c>
      <c r="T16" s="151" t="s">
        <v>199</v>
      </c>
      <c r="U16" s="152">
        <f>H17+K17+N17</f>
        <v>11</v>
      </c>
      <c r="V16" s="162">
        <v>1</v>
      </c>
      <c r="AD16" s="14" t="s">
        <v>80</v>
      </c>
      <c r="AE16" s="18" t="s">
        <v>81</v>
      </c>
      <c r="AF16" s="19" t="s">
        <v>82</v>
      </c>
      <c r="AG16"/>
      <c r="AH16"/>
      <c r="AI16"/>
    </row>
    <row r="17" spans="1:35" ht="13.5" customHeight="1">
      <c r="A17" s="169"/>
      <c r="B17" s="167"/>
      <c r="C17" s="88"/>
      <c r="D17" s="80"/>
      <c r="E17" s="81"/>
      <c r="F17" s="70">
        <v>11</v>
      </c>
      <c r="G17" s="71" t="s">
        <v>217</v>
      </c>
      <c r="H17" s="72">
        <v>6</v>
      </c>
      <c r="I17" s="70">
        <v>10</v>
      </c>
      <c r="J17" s="71" t="s">
        <v>217</v>
      </c>
      <c r="K17" s="71">
        <v>2</v>
      </c>
      <c r="L17" s="70">
        <v>10</v>
      </c>
      <c r="M17" s="71" t="s">
        <v>217</v>
      </c>
      <c r="N17" s="71">
        <v>3</v>
      </c>
      <c r="O17" s="79"/>
      <c r="P17" s="79"/>
      <c r="Q17" s="79"/>
      <c r="R17" s="79"/>
      <c r="S17" s="75"/>
      <c r="T17" s="77"/>
      <c r="U17" s="82"/>
      <c r="V17" s="148"/>
      <c r="AD17" s="18" t="s">
        <v>83</v>
      </c>
      <c r="AE17" s="14" t="s">
        <v>84</v>
      </c>
      <c r="AF17"/>
      <c r="AG17"/>
      <c r="AH17"/>
      <c r="AI17"/>
    </row>
    <row r="18" spans="1:35" ht="13.5" customHeight="1">
      <c r="A18" s="169">
        <v>6</v>
      </c>
      <c r="B18" s="175" t="s">
        <v>205</v>
      </c>
      <c r="C18" s="159" t="s">
        <v>223</v>
      </c>
      <c r="D18" s="160"/>
      <c r="E18" s="161"/>
      <c r="F18" s="163" t="s">
        <v>210</v>
      </c>
      <c r="G18" s="164"/>
      <c r="H18" s="165"/>
      <c r="I18" s="159" t="s">
        <v>212</v>
      </c>
      <c r="J18" s="160"/>
      <c r="K18" s="161"/>
      <c r="L18" s="159" t="s">
        <v>215</v>
      </c>
      <c r="M18" s="160"/>
      <c r="N18" s="161"/>
      <c r="O18" s="78">
        <v>1</v>
      </c>
      <c r="P18" s="78">
        <v>0</v>
      </c>
      <c r="Q18" s="78">
        <v>2</v>
      </c>
      <c r="R18" s="78">
        <f>+O18*2+P18*1</f>
        <v>2</v>
      </c>
      <c r="S18" s="159">
        <f>C19+I19+L19</f>
        <v>20</v>
      </c>
      <c r="T18" s="160" t="s">
        <v>211</v>
      </c>
      <c r="U18" s="161">
        <f>E19+K19+N19</f>
        <v>28</v>
      </c>
      <c r="V18" s="156">
        <v>3</v>
      </c>
      <c r="AD18" s="19" t="s">
        <v>85</v>
      </c>
      <c r="AE18" t="s">
        <v>86</v>
      </c>
      <c r="AF18"/>
      <c r="AG18"/>
      <c r="AH18"/>
      <c r="AI18"/>
    </row>
    <row r="19" spans="1:35" ht="13.5" customHeight="1">
      <c r="A19" s="169"/>
      <c r="B19" s="167"/>
      <c r="C19" s="70">
        <v>6</v>
      </c>
      <c r="D19" s="71" t="s">
        <v>217</v>
      </c>
      <c r="E19" s="71">
        <v>11</v>
      </c>
      <c r="F19" s="88"/>
      <c r="G19" s="80"/>
      <c r="H19" s="81"/>
      <c r="I19" s="70">
        <v>9</v>
      </c>
      <c r="J19" s="71" t="s">
        <v>217</v>
      </c>
      <c r="K19" s="72">
        <v>7</v>
      </c>
      <c r="L19" s="70">
        <v>5</v>
      </c>
      <c r="M19" s="71" t="s">
        <v>217</v>
      </c>
      <c r="N19" s="71">
        <v>10</v>
      </c>
      <c r="O19" s="79"/>
      <c r="P19" s="79"/>
      <c r="Q19" s="79"/>
      <c r="R19" s="79"/>
      <c r="S19" s="75"/>
      <c r="T19" s="77"/>
      <c r="U19" s="82"/>
      <c r="V19" s="157"/>
      <c r="AD19"/>
      <c r="AE19"/>
      <c r="AF19"/>
      <c r="AG19"/>
      <c r="AH19"/>
      <c r="AI19"/>
    </row>
    <row r="20" spans="1:35" ht="13.5" customHeight="1">
      <c r="A20" s="169">
        <v>7</v>
      </c>
      <c r="B20" s="166" t="s">
        <v>187</v>
      </c>
      <c r="C20" s="159" t="s">
        <v>215</v>
      </c>
      <c r="D20" s="160"/>
      <c r="E20" s="161"/>
      <c r="F20" s="159" t="s">
        <v>214</v>
      </c>
      <c r="G20" s="160"/>
      <c r="H20" s="161"/>
      <c r="I20" s="163" t="s">
        <v>198</v>
      </c>
      <c r="J20" s="164"/>
      <c r="K20" s="165"/>
      <c r="L20" s="159" t="s">
        <v>219</v>
      </c>
      <c r="M20" s="160"/>
      <c r="N20" s="161"/>
      <c r="O20" s="78">
        <v>0</v>
      </c>
      <c r="P20" s="78">
        <v>0</v>
      </c>
      <c r="Q20" s="78">
        <v>3</v>
      </c>
      <c r="R20" s="78">
        <f>+O20*2+P20*1</f>
        <v>0</v>
      </c>
      <c r="S20" s="149">
        <f>C21+F21+L21</f>
        <v>14</v>
      </c>
      <c r="T20" s="150" t="s">
        <v>200</v>
      </c>
      <c r="U20" s="84">
        <f>E21+H21+N21</f>
        <v>27</v>
      </c>
      <c r="V20" s="156">
        <v>4</v>
      </c>
      <c r="AD20" s="18" t="s">
        <v>12</v>
      </c>
      <c r="AE20" s="19" t="s">
        <v>13</v>
      </c>
      <c r="AF20" s="14" t="s">
        <v>14</v>
      </c>
      <c r="AG20" s="17" t="s">
        <v>15</v>
      </c>
      <c r="AH20"/>
      <c r="AI20"/>
    </row>
    <row r="21" spans="1:35" ht="13.5" customHeight="1">
      <c r="A21" s="169"/>
      <c r="B21" s="167"/>
      <c r="C21" s="70">
        <v>2</v>
      </c>
      <c r="D21" s="71" t="s">
        <v>217</v>
      </c>
      <c r="E21" s="71">
        <v>10</v>
      </c>
      <c r="F21" s="70">
        <v>7</v>
      </c>
      <c r="G21" s="71" t="s">
        <v>217</v>
      </c>
      <c r="H21" s="71">
        <v>9</v>
      </c>
      <c r="I21" s="88"/>
      <c r="J21" s="80"/>
      <c r="K21" s="81"/>
      <c r="L21" s="70">
        <v>5</v>
      </c>
      <c r="M21" s="71" t="s">
        <v>217</v>
      </c>
      <c r="N21" s="72">
        <v>8</v>
      </c>
      <c r="O21" s="79"/>
      <c r="P21" s="79"/>
      <c r="Q21" s="79"/>
      <c r="R21" s="79"/>
      <c r="S21" s="75"/>
      <c r="T21" s="77"/>
      <c r="U21" s="82"/>
      <c r="V21" s="157"/>
      <c r="AD21" s="14" t="s">
        <v>16</v>
      </c>
      <c r="AE21" s="18" t="s">
        <v>17</v>
      </c>
      <c r="AF21" s="19" t="s">
        <v>18</v>
      </c>
      <c r="AG21"/>
      <c r="AH21"/>
      <c r="AI21"/>
    </row>
    <row r="22" spans="1:35" ht="13.5" customHeight="1">
      <c r="A22" s="169">
        <v>8</v>
      </c>
      <c r="B22" s="166" t="s">
        <v>206</v>
      </c>
      <c r="C22" s="159" t="s">
        <v>214</v>
      </c>
      <c r="D22" s="160"/>
      <c r="E22" s="161"/>
      <c r="F22" s="159" t="s">
        <v>216</v>
      </c>
      <c r="G22" s="160"/>
      <c r="H22" s="161"/>
      <c r="I22" s="159" t="s">
        <v>212</v>
      </c>
      <c r="J22" s="160"/>
      <c r="K22" s="161"/>
      <c r="L22" s="163" t="s">
        <v>198</v>
      </c>
      <c r="M22" s="164"/>
      <c r="N22" s="165"/>
      <c r="O22" s="78">
        <v>2</v>
      </c>
      <c r="P22" s="78">
        <v>1</v>
      </c>
      <c r="Q22" s="78">
        <v>0</v>
      </c>
      <c r="R22" s="78">
        <f>+O22*2+P22*1</f>
        <v>5</v>
      </c>
      <c r="S22" s="149">
        <f>C23+F23+I23</f>
        <v>21</v>
      </c>
      <c r="T22" s="150" t="s">
        <v>200</v>
      </c>
      <c r="U22" s="84">
        <f>E23+H23+K23</f>
        <v>20</v>
      </c>
      <c r="V22" s="156">
        <v>2</v>
      </c>
      <c r="AD22" s="18" t="s">
        <v>19</v>
      </c>
      <c r="AE22" s="14" t="s">
        <v>20</v>
      </c>
      <c r="AF22"/>
      <c r="AG22"/>
      <c r="AH22"/>
      <c r="AI22"/>
    </row>
    <row r="23" spans="1:35" ht="13.5" customHeight="1">
      <c r="A23" s="169"/>
      <c r="B23" s="167"/>
      <c r="C23" s="70">
        <v>3</v>
      </c>
      <c r="D23" s="71" t="s">
        <v>217</v>
      </c>
      <c r="E23" s="71">
        <v>10</v>
      </c>
      <c r="F23" s="70">
        <v>10</v>
      </c>
      <c r="G23" s="71" t="s">
        <v>217</v>
      </c>
      <c r="H23" s="71">
        <v>5</v>
      </c>
      <c r="I23" s="70">
        <v>8</v>
      </c>
      <c r="J23" s="71" t="s">
        <v>217</v>
      </c>
      <c r="K23" s="71">
        <v>5</v>
      </c>
      <c r="L23" s="88"/>
      <c r="M23" s="80"/>
      <c r="N23" s="81"/>
      <c r="O23" s="79"/>
      <c r="P23" s="79"/>
      <c r="Q23" s="79"/>
      <c r="R23" s="79"/>
      <c r="S23" s="75"/>
      <c r="T23" s="77"/>
      <c r="U23" s="82"/>
      <c r="V23" s="157"/>
      <c r="AD23" s="19" t="s">
        <v>21</v>
      </c>
      <c r="AE23"/>
      <c r="AF23"/>
      <c r="AG23"/>
      <c r="AH23"/>
      <c r="AI23"/>
    </row>
    <row r="24" spans="1:17" ht="13.5">
      <c r="A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22" ht="30" customHeight="1" thickBot="1">
      <c r="A25" s="74" t="s">
        <v>228</v>
      </c>
      <c r="B25" s="68" t="s">
        <v>207</v>
      </c>
      <c r="C25" s="83">
        <f>+A26</f>
        <v>9</v>
      </c>
      <c r="D25" s="83"/>
      <c r="E25" s="83"/>
      <c r="F25" s="83">
        <f>+A28</f>
        <v>10</v>
      </c>
      <c r="G25" s="83"/>
      <c r="H25" s="83"/>
      <c r="I25" s="83">
        <f>+A30</f>
        <v>11</v>
      </c>
      <c r="J25" s="83"/>
      <c r="K25" s="83"/>
      <c r="L25" s="83">
        <f>+A32</f>
        <v>12</v>
      </c>
      <c r="M25" s="83"/>
      <c r="N25" s="83"/>
      <c r="O25" s="9" t="s">
        <v>3</v>
      </c>
      <c r="P25" s="9" t="s">
        <v>4</v>
      </c>
      <c r="Q25" s="9" t="s">
        <v>5</v>
      </c>
      <c r="R25" s="10" t="s">
        <v>6</v>
      </c>
      <c r="S25" s="170" t="s">
        <v>7</v>
      </c>
      <c r="T25" s="171"/>
      <c r="U25" s="172"/>
      <c r="V25" s="11" t="s">
        <v>8</v>
      </c>
    </row>
    <row r="26" spans="1:22" ht="14.25" customHeight="1" thickTop="1">
      <c r="A26" s="168">
        <v>9</v>
      </c>
      <c r="B26" s="166" t="s">
        <v>184</v>
      </c>
      <c r="C26" s="153" t="s">
        <v>198</v>
      </c>
      <c r="D26" s="154"/>
      <c r="E26" s="155"/>
      <c r="F26" s="76" t="s">
        <v>220</v>
      </c>
      <c r="G26" s="151"/>
      <c r="H26" s="152"/>
      <c r="I26" s="76" t="s">
        <v>216</v>
      </c>
      <c r="J26" s="151"/>
      <c r="K26" s="152"/>
      <c r="L26" s="76" t="s">
        <v>213</v>
      </c>
      <c r="M26" s="151"/>
      <c r="N26" s="152"/>
      <c r="O26" s="78">
        <v>3</v>
      </c>
      <c r="P26" s="78">
        <v>0</v>
      </c>
      <c r="Q26" s="78">
        <v>0</v>
      </c>
      <c r="R26" s="173">
        <f>+O26*2+P26*1</f>
        <v>6</v>
      </c>
      <c r="S26" s="76">
        <f>F27+I27+L27</f>
        <v>28</v>
      </c>
      <c r="T26" s="151" t="s">
        <v>200</v>
      </c>
      <c r="U26" s="152">
        <f>H27+K27+N27</f>
        <v>13</v>
      </c>
      <c r="V26" s="162">
        <v>1</v>
      </c>
    </row>
    <row r="27" spans="1:22" ht="13.5" customHeight="1">
      <c r="A27" s="169"/>
      <c r="B27" s="167"/>
      <c r="C27" s="88"/>
      <c r="D27" s="80"/>
      <c r="E27" s="81"/>
      <c r="F27" s="70">
        <v>10</v>
      </c>
      <c r="G27" s="71" t="s">
        <v>217</v>
      </c>
      <c r="H27" s="72">
        <v>5</v>
      </c>
      <c r="I27" s="70">
        <v>9</v>
      </c>
      <c r="J27" s="71" t="s">
        <v>217</v>
      </c>
      <c r="K27" s="71">
        <v>3</v>
      </c>
      <c r="L27" s="70">
        <v>9</v>
      </c>
      <c r="M27" s="71" t="s">
        <v>217</v>
      </c>
      <c r="N27" s="71">
        <v>5</v>
      </c>
      <c r="O27" s="79"/>
      <c r="P27" s="79"/>
      <c r="Q27" s="79"/>
      <c r="R27" s="79"/>
      <c r="S27" s="75"/>
      <c r="T27" s="77"/>
      <c r="U27" s="82"/>
      <c r="V27" s="148"/>
    </row>
    <row r="28" spans="1:22" ht="13.5" customHeight="1">
      <c r="A28" s="169">
        <v>10</v>
      </c>
      <c r="B28" s="166" t="s">
        <v>185</v>
      </c>
      <c r="C28" s="159" t="s">
        <v>219</v>
      </c>
      <c r="D28" s="160"/>
      <c r="E28" s="161"/>
      <c r="F28" s="163" t="s">
        <v>198</v>
      </c>
      <c r="G28" s="164"/>
      <c r="H28" s="165"/>
      <c r="I28" s="159" t="s">
        <v>213</v>
      </c>
      <c r="J28" s="160"/>
      <c r="K28" s="161"/>
      <c r="L28" s="159" t="s">
        <v>222</v>
      </c>
      <c r="M28" s="160"/>
      <c r="N28" s="161"/>
      <c r="O28" s="78">
        <v>1</v>
      </c>
      <c r="P28" s="78">
        <v>0</v>
      </c>
      <c r="Q28" s="78">
        <v>2</v>
      </c>
      <c r="R28" s="78">
        <f>+O28*2+P28*1</f>
        <v>2</v>
      </c>
      <c r="S28" s="159">
        <f>C29+I29+L29</f>
        <v>21</v>
      </c>
      <c r="T28" s="160" t="s">
        <v>200</v>
      </c>
      <c r="U28" s="161">
        <f>E29+K29+N29</f>
        <v>24</v>
      </c>
      <c r="V28" s="156">
        <v>2</v>
      </c>
    </row>
    <row r="29" spans="1:22" ht="13.5" customHeight="1">
      <c r="A29" s="169"/>
      <c r="B29" s="167"/>
      <c r="C29" s="70">
        <v>5</v>
      </c>
      <c r="D29" s="71" t="s">
        <v>217</v>
      </c>
      <c r="E29" s="71">
        <v>10</v>
      </c>
      <c r="F29" s="88"/>
      <c r="G29" s="80"/>
      <c r="H29" s="81"/>
      <c r="I29" s="70">
        <v>10</v>
      </c>
      <c r="J29" s="71" t="s">
        <v>217</v>
      </c>
      <c r="K29" s="72">
        <v>6</v>
      </c>
      <c r="L29" s="70">
        <v>6</v>
      </c>
      <c r="M29" s="71" t="s">
        <v>217</v>
      </c>
      <c r="N29" s="71">
        <v>8</v>
      </c>
      <c r="O29" s="79"/>
      <c r="P29" s="79"/>
      <c r="Q29" s="79"/>
      <c r="R29" s="79"/>
      <c r="S29" s="75"/>
      <c r="T29" s="77"/>
      <c r="U29" s="82"/>
      <c r="V29" s="157"/>
    </row>
    <row r="30" spans="1:22" ht="13.5" customHeight="1">
      <c r="A30" s="169">
        <v>11</v>
      </c>
      <c r="B30" s="166" t="s">
        <v>186</v>
      </c>
      <c r="C30" s="159" t="s">
        <v>215</v>
      </c>
      <c r="D30" s="160"/>
      <c r="E30" s="161"/>
      <c r="F30" s="159" t="s">
        <v>214</v>
      </c>
      <c r="G30" s="160"/>
      <c r="H30" s="161"/>
      <c r="I30" s="163" t="s">
        <v>198</v>
      </c>
      <c r="J30" s="164"/>
      <c r="K30" s="165"/>
      <c r="L30" s="159" t="s">
        <v>212</v>
      </c>
      <c r="M30" s="160"/>
      <c r="N30" s="161"/>
      <c r="O30" s="78">
        <v>1</v>
      </c>
      <c r="P30" s="78">
        <v>0</v>
      </c>
      <c r="Q30" s="78">
        <v>2</v>
      </c>
      <c r="R30" s="78">
        <f>+O30*2+P30*1</f>
        <v>2</v>
      </c>
      <c r="S30" s="149">
        <f>C31+F31+L31</f>
        <v>16</v>
      </c>
      <c r="T30" s="150" t="s">
        <v>200</v>
      </c>
      <c r="U30" s="84">
        <f>E31+H31+N31</f>
        <v>24</v>
      </c>
      <c r="V30" s="156">
        <v>4</v>
      </c>
    </row>
    <row r="31" spans="1:22" ht="13.5" customHeight="1">
      <c r="A31" s="169"/>
      <c r="B31" s="167"/>
      <c r="C31" s="70">
        <v>3</v>
      </c>
      <c r="D31" s="71" t="s">
        <v>217</v>
      </c>
      <c r="E31" s="71">
        <v>9</v>
      </c>
      <c r="F31" s="70">
        <v>6</v>
      </c>
      <c r="G31" s="71" t="s">
        <v>217</v>
      </c>
      <c r="H31" s="71">
        <v>10</v>
      </c>
      <c r="I31" s="88"/>
      <c r="J31" s="80"/>
      <c r="K31" s="81"/>
      <c r="L31" s="70">
        <v>7</v>
      </c>
      <c r="M31" s="71" t="s">
        <v>217</v>
      </c>
      <c r="N31" s="72">
        <v>5</v>
      </c>
      <c r="O31" s="79"/>
      <c r="P31" s="79"/>
      <c r="Q31" s="79"/>
      <c r="R31" s="79"/>
      <c r="S31" s="75"/>
      <c r="T31" s="77"/>
      <c r="U31" s="82"/>
      <c r="V31" s="157"/>
    </row>
    <row r="32" spans="1:22" ht="13.5" customHeight="1">
      <c r="A32" s="169">
        <v>12</v>
      </c>
      <c r="B32" s="166" t="s">
        <v>208</v>
      </c>
      <c r="C32" s="159" t="s">
        <v>214</v>
      </c>
      <c r="D32" s="160"/>
      <c r="E32" s="161"/>
      <c r="F32" s="159" t="s">
        <v>218</v>
      </c>
      <c r="G32" s="160"/>
      <c r="H32" s="161"/>
      <c r="I32" s="159" t="s">
        <v>222</v>
      </c>
      <c r="J32" s="160"/>
      <c r="K32" s="161"/>
      <c r="L32" s="163" t="s">
        <v>198</v>
      </c>
      <c r="M32" s="164"/>
      <c r="N32" s="165"/>
      <c r="O32" s="78">
        <v>1</v>
      </c>
      <c r="P32" s="78">
        <v>0</v>
      </c>
      <c r="Q32" s="78">
        <v>2</v>
      </c>
      <c r="R32" s="78">
        <f>+O32*2+P32*1</f>
        <v>2</v>
      </c>
      <c r="S32" s="149">
        <f>C33+F33+I33</f>
        <v>18</v>
      </c>
      <c r="T32" s="150" t="s">
        <v>200</v>
      </c>
      <c r="U32" s="84">
        <f>E33+H33+K33</f>
        <v>22</v>
      </c>
      <c r="V32" s="156">
        <v>3</v>
      </c>
    </row>
    <row r="33" spans="1:22" ht="13.5" customHeight="1">
      <c r="A33" s="169"/>
      <c r="B33" s="167"/>
      <c r="C33" s="70">
        <v>5</v>
      </c>
      <c r="D33" s="71" t="s">
        <v>217</v>
      </c>
      <c r="E33" s="71">
        <v>9</v>
      </c>
      <c r="F33" s="70">
        <v>8</v>
      </c>
      <c r="G33" s="71" t="s">
        <v>217</v>
      </c>
      <c r="H33" s="71">
        <v>6</v>
      </c>
      <c r="I33" s="70">
        <v>5</v>
      </c>
      <c r="J33" s="71" t="s">
        <v>217</v>
      </c>
      <c r="K33" s="71">
        <v>7</v>
      </c>
      <c r="L33" s="88"/>
      <c r="M33" s="80"/>
      <c r="N33" s="81"/>
      <c r="O33" s="79"/>
      <c r="P33" s="79"/>
      <c r="Q33" s="79"/>
      <c r="R33" s="79"/>
      <c r="S33" s="75"/>
      <c r="T33" s="77"/>
      <c r="U33" s="82"/>
      <c r="V33" s="157"/>
    </row>
    <row r="34" spans="1:20" ht="13.5">
      <c r="A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2" ht="30" customHeight="1" thickBot="1">
      <c r="A35" s="74" t="s">
        <v>229</v>
      </c>
      <c r="B35" s="68" t="s">
        <v>196</v>
      </c>
      <c r="C35" s="83">
        <f>+A36</f>
        <v>13</v>
      </c>
      <c r="D35" s="83"/>
      <c r="E35" s="83"/>
      <c r="F35" s="83">
        <f>+A38</f>
        <v>14</v>
      </c>
      <c r="G35" s="83"/>
      <c r="H35" s="83"/>
      <c r="I35" s="83">
        <f>+A40</f>
        <v>15</v>
      </c>
      <c r="J35" s="83"/>
      <c r="K35" s="83"/>
      <c r="L35" s="83">
        <f>+A42</f>
        <v>16</v>
      </c>
      <c r="M35" s="83"/>
      <c r="N35" s="83"/>
      <c r="O35" s="9" t="s">
        <v>3</v>
      </c>
      <c r="P35" s="9" t="s">
        <v>4</v>
      </c>
      <c r="Q35" s="9" t="s">
        <v>5</v>
      </c>
      <c r="R35" s="10" t="s">
        <v>6</v>
      </c>
      <c r="S35" s="170" t="s">
        <v>7</v>
      </c>
      <c r="T35" s="171"/>
      <c r="U35" s="172"/>
      <c r="V35" s="11" t="s">
        <v>8</v>
      </c>
    </row>
    <row r="36" spans="1:22" ht="14.25" customHeight="1" thickTop="1">
      <c r="A36" s="148">
        <v>13</v>
      </c>
      <c r="B36" s="174" t="s">
        <v>106</v>
      </c>
      <c r="C36" s="153" t="s">
        <v>198</v>
      </c>
      <c r="D36" s="154"/>
      <c r="E36" s="155"/>
      <c r="F36" s="76" t="s">
        <v>225</v>
      </c>
      <c r="G36" s="151"/>
      <c r="H36" s="152"/>
      <c r="I36" s="76" t="s">
        <v>216</v>
      </c>
      <c r="J36" s="151"/>
      <c r="K36" s="152"/>
      <c r="L36" s="76" t="s">
        <v>214</v>
      </c>
      <c r="M36" s="151"/>
      <c r="N36" s="152"/>
      <c r="O36" s="78">
        <v>1</v>
      </c>
      <c r="P36" s="78">
        <v>0</v>
      </c>
      <c r="Q36" s="78">
        <v>2</v>
      </c>
      <c r="R36" s="173">
        <f>+O36*2+P36*1</f>
        <v>2</v>
      </c>
      <c r="S36" s="76">
        <f>F37+I37+L37</f>
        <v>25</v>
      </c>
      <c r="T36" s="151" t="s">
        <v>200</v>
      </c>
      <c r="U36" s="152">
        <f>H37+K37+N37</f>
        <v>16</v>
      </c>
      <c r="V36" s="158">
        <v>3</v>
      </c>
    </row>
    <row r="37" spans="1:22" ht="13.5" customHeight="1">
      <c r="A37" s="169"/>
      <c r="B37" s="167"/>
      <c r="C37" s="88"/>
      <c r="D37" s="80"/>
      <c r="E37" s="81"/>
      <c r="F37" s="70">
        <v>6</v>
      </c>
      <c r="G37" s="71" t="s">
        <v>217</v>
      </c>
      <c r="H37" s="72">
        <v>8</v>
      </c>
      <c r="I37" s="70">
        <v>12</v>
      </c>
      <c r="J37" s="71" t="s">
        <v>217</v>
      </c>
      <c r="K37" s="71">
        <v>0</v>
      </c>
      <c r="L37" s="70">
        <v>7</v>
      </c>
      <c r="M37" s="71" t="s">
        <v>217</v>
      </c>
      <c r="N37" s="71">
        <v>8</v>
      </c>
      <c r="O37" s="79"/>
      <c r="P37" s="79"/>
      <c r="Q37" s="79"/>
      <c r="R37" s="79"/>
      <c r="S37" s="75"/>
      <c r="T37" s="77"/>
      <c r="U37" s="82"/>
      <c r="V37" s="157"/>
    </row>
    <row r="38" spans="1:27" ht="13.5" customHeight="1">
      <c r="A38" s="169">
        <v>14</v>
      </c>
      <c r="B38" s="166" t="s">
        <v>193</v>
      </c>
      <c r="C38" s="149" t="s">
        <v>224</v>
      </c>
      <c r="D38" s="150"/>
      <c r="E38" s="84"/>
      <c r="F38" s="85" t="s">
        <v>198</v>
      </c>
      <c r="G38" s="86"/>
      <c r="H38" s="87"/>
      <c r="I38" s="149" t="s">
        <v>213</v>
      </c>
      <c r="J38" s="150"/>
      <c r="K38" s="84"/>
      <c r="L38" s="149" t="s">
        <v>219</v>
      </c>
      <c r="M38" s="150"/>
      <c r="N38" s="84"/>
      <c r="O38" s="78">
        <v>2</v>
      </c>
      <c r="P38" s="78">
        <v>0</v>
      </c>
      <c r="Q38" s="78">
        <v>1</v>
      </c>
      <c r="R38" s="78">
        <f>+O38*2+P38*1</f>
        <v>4</v>
      </c>
      <c r="S38" s="159">
        <f>C39+I39+L39</f>
        <v>25</v>
      </c>
      <c r="T38" s="160" t="s">
        <v>200</v>
      </c>
      <c r="U38" s="161">
        <f>E39+K39+N39</f>
        <v>18</v>
      </c>
      <c r="V38" s="156">
        <v>2</v>
      </c>
      <c r="AA38" s="89"/>
    </row>
    <row r="39" spans="1:22" ht="13.5" customHeight="1">
      <c r="A39" s="169"/>
      <c r="B39" s="167"/>
      <c r="C39" s="70">
        <v>8</v>
      </c>
      <c r="D39" s="71" t="s">
        <v>217</v>
      </c>
      <c r="E39" s="71">
        <v>6</v>
      </c>
      <c r="F39" s="88"/>
      <c r="G39" s="80"/>
      <c r="H39" s="81"/>
      <c r="I39" s="70">
        <v>11</v>
      </c>
      <c r="J39" s="71" t="s">
        <v>217</v>
      </c>
      <c r="K39" s="72">
        <v>3</v>
      </c>
      <c r="L39" s="70">
        <v>6</v>
      </c>
      <c r="M39" s="71" t="s">
        <v>217</v>
      </c>
      <c r="N39" s="71">
        <v>9</v>
      </c>
      <c r="O39" s="79"/>
      <c r="P39" s="79"/>
      <c r="Q39" s="79"/>
      <c r="R39" s="79"/>
      <c r="S39" s="75"/>
      <c r="T39" s="77"/>
      <c r="U39" s="82"/>
      <c r="V39" s="157"/>
    </row>
    <row r="40" spans="1:22" ht="13.5" customHeight="1">
      <c r="A40" s="169">
        <v>15</v>
      </c>
      <c r="B40" s="166" t="s">
        <v>209</v>
      </c>
      <c r="C40" s="149" t="s">
        <v>215</v>
      </c>
      <c r="D40" s="150"/>
      <c r="E40" s="84"/>
      <c r="F40" s="149" t="s">
        <v>214</v>
      </c>
      <c r="G40" s="150"/>
      <c r="H40" s="84"/>
      <c r="I40" s="85" t="s">
        <v>198</v>
      </c>
      <c r="J40" s="86"/>
      <c r="K40" s="87"/>
      <c r="L40" s="149" t="s">
        <v>219</v>
      </c>
      <c r="M40" s="150"/>
      <c r="N40" s="84"/>
      <c r="O40" s="78">
        <v>0</v>
      </c>
      <c r="P40" s="78">
        <v>0</v>
      </c>
      <c r="Q40" s="78">
        <v>3</v>
      </c>
      <c r="R40" s="78">
        <f>+O40*2+P40*1</f>
        <v>0</v>
      </c>
      <c r="S40" s="149">
        <f>C41+F41+L41</f>
        <v>5</v>
      </c>
      <c r="T40" s="150" t="s">
        <v>200</v>
      </c>
      <c r="U40" s="84">
        <f>E41+H41+N41</f>
        <v>33</v>
      </c>
      <c r="V40" s="156">
        <v>4</v>
      </c>
    </row>
    <row r="41" spans="1:22" ht="13.5" customHeight="1">
      <c r="A41" s="169"/>
      <c r="B41" s="167"/>
      <c r="C41" s="70">
        <v>0</v>
      </c>
      <c r="D41" s="71" t="s">
        <v>217</v>
      </c>
      <c r="E41" s="71">
        <v>12</v>
      </c>
      <c r="F41" s="70">
        <v>3</v>
      </c>
      <c r="G41" s="71" t="s">
        <v>217</v>
      </c>
      <c r="H41" s="71">
        <v>11</v>
      </c>
      <c r="I41" s="88"/>
      <c r="J41" s="80"/>
      <c r="K41" s="81"/>
      <c r="L41" s="70">
        <v>2</v>
      </c>
      <c r="M41" s="71" t="s">
        <v>217</v>
      </c>
      <c r="N41" s="72">
        <v>10</v>
      </c>
      <c r="O41" s="79"/>
      <c r="P41" s="79"/>
      <c r="Q41" s="79"/>
      <c r="R41" s="79"/>
      <c r="S41" s="75"/>
      <c r="T41" s="77"/>
      <c r="U41" s="82"/>
      <c r="V41" s="157"/>
    </row>
    <row r="42" spans="1:22" ht="13.5" customHeight="1">
      <c r="A42" s="169">
        <v>16</v>
      </c>
      <c r="B42" s="166" t="s">
        <v>9</v>
      </c>
      <c r="C42" s="149" t="s">
        <v>213</v>
      </c>
      <c r="D42" s="150"/>
      <c r="E42" s="84"/>
      <c r="F42" s="149" t="s">
        <v>218</v>
      </c>
      <c r="G42" s="150"/>
      <c r="H42" s="84"/>
      <c r="I42" s="149" t="s">
        <v>212</v>
      </c>
      <c r="J42" s="150"/>
      <c r="K42" s="84"/>
      <c r="L42" s="85" t="s">
        <v>198</v>
      </c>
      <c r="M42" s="86"/>
      <c r="N42" s="87"/>
      <c r="O42" s="78">
        <v>3</v>
      </c>
      <c r="P42" s="78">
        <v>0</v>
      </c>
      <c r="Q42" s="78">
        <v>0</v>
      </c>
      <c r="R42" s="78">
        <f>+O42*2+P42*1</f>
        <v>6</v>
      </c>
      <c r="S42" s="149">
        <f>C43+F43+I43</f>
        <v>27</v>
      </c>
      <c r="T42" s="150" t="s">
        <v>200</v>
      </c>
      <c r="U42" s="84">
        <f>E43+H43+K43</f>
        <v>15</v>
      </c>
      <c r="V42" s="147">
        <v>1</v>
      </c>
    </row>
    <row r="43" spans="1:22" ht="13.5" customHeight="1">
      <c r="A43" s="169"/>
      <c r="B43" s="167"/>
      <c r="C43" s="70">
        <v>8</v>
      </c>
      <c r="D43" s="71" t="s">
        <v>217</v>
      </c>
      <c r="E43" s="71">
        <v>7</v>
      </c>
      <c r="F43" s="70">
        <v>9</v>
      </c>
      <c r="G43" s="71" t="s">
        <v>217</v>
      </c>
      <c r="H43" s="71">
        <v>6</v>
      </c>
      <c r="I43" s="70">
        <v>10</v>
      </c>
      <c r="J43" s="71" t="s">
        <v>217</v>
      </c>
      <c r="K43" s="71">
        <v>2</v>
      </c>
      <c r="L43" s="88"/>
      <c r="M43" s="80"/>
      <c r="N43" s="81"/>
      <c r="O43" s="79"/>
      <c r="P43" s="79"/>
      <c r="Q43" s="79"/>
      <c r="R43" s="79"/>
      <c r="S43" s="75"/>
      <c r="T43" s="77"/>
      <c r="U43" s="82"/>
      <c r="V43" s="148"/>
    </row>
  </sheetData>
  <sheetProtection/>
  <mergeCells count="244">
    <mergeCell ref="Q40:Q41"/>
    <mergeCell ref="I35:K35"/>
    <mergeCell ref="I32:K32"/>
    <mergeCell ref="O32:O33"/>
    <mergeCell ref="A40:A41"/>
    <mergeCell ref="L32:N33"/>
    <mergeCell ref="A42:A43"/>
    <mergeCell ref="P38:P39"/>
    <mergeCell ref="O40:O41"/>
    <mergeCell ref="P40:P41"/>
    <mergeCell ref="S30:S31"/>
    <mergeCell ref="A22:A23"/>
    <mergeCell ref="B42:B43"/>
    <mergeCell ref="B36:B37"/>
    <mergeCell ref="B38:B39"/>
    <mergeCell ref="A38:A39"/>
    <mergeCell ref="A36:A37"/>
    <mergeCell ref="B40:B41"/>
    <mergeCell ref="B22:B23"/>
    <mergeCell ref="A28:A29"/>
    <mergeCell ref="R36:R37"/>
    <mergeCell ref="S36:S37"/>
    <mergeCell ref="T36:T37"/>
    <mergeCell ref="S35:U35"/>
    <mergeCell ref="U36:U37"/>
    <mergeCell ref="U12:U13"/>
    <mergeCell ref="P10:P11"/>
    <mergeCell ref="Q10:Q11"/>
    <mergeCell ref="O12:O13"/>
    <mergeCell ref="T12:T13"/>
    <mergeCell ref="S12:S13"/>
    <mergeCell ref="R38:R39"/>
    <mergeCell ref="T30:T31"/>
    <mergeCell ref="S5:U5"/>
    <mergeCell ref="S10:S11"/>
    <mergeCell ref="R8:R9"/>
    <mergeCell ref="S8:S9"/>
    <mergeCell ref="T8:T9"/>
    <mergeCell ref="U10:U11"/>
    <mergeCell ref="U30:U31"/>
    <mergeCell ref="R30:R31"/>
    <mergeCell ref="L5:N5"/>
    <mergeCell ref="C22:E22"/>
    <mergeCell ref="F22:H22"/>
    <mergeCell ref="I22:K22"/>
    <mergeCell ref="C5:E5"/>
    <mergeCell ref="F5:H5"/>
    <mergeCell ref="I5:K5"/>
    <mergeCell ref="I12:K12"/>
    <mergeCell ref="I6:K6"/>
    <mergeCell ref="I8:K8"/>
    <mergeCell ref="U22:U23"/>
    <mergeCell ref="S15:U15"/>
    <mergeCell ref="L16:N16"/>
    <mergeCell ref="R22:R23"/>
    <mergeCell ref="S22:S23"/>
    <mergeCell ref="O22:O23"/>
    <mergeCell ref="P22:P23"/>
    <mergeCell ref="Q22:Q23"/>
    <mergeCell ref="A6:A7"/>
    <mergeCell ref="C6:E7"/>
    <mergeCell ref="L22:N23"/>
    <mergeCell ref="T22:T23"/>
    <mergeCell ref="B10:B11"/>
    <mergeCell ref="C12:E12"/>
    <mergeCell ref="F12:H12"/>
    <mergeCell ref="I10:K11"/>
    <mergeCell ref="L10:N10"/>
    <mergeCell ref="L12:N13"/>
    <mergeCell ref="A12:A13"/>
    <mergeCell ref="B12:B13"/>
    <mergeCell ref="A10:A11"/>
    <mergeCell ref="C10:E10"/>
    <mergeCell ref="R10:R11"/>
    <mergeCell ref="V12:V13"/>
    <mergeCell ref="F6:H6"/>
    <mergeCell ref="C8:E8"/>
    <mergeCell ref="F8:H9"/>
    <mergeCell ref="F10:H10"/>
    <mergeCell ref="P6:P7"/>
    <mergeCell ref="L6:N6"/>
    <mergeCell ref="L8:N8"/>
    <mergeCell ref="O6:O7"/>
    <mergeCell ref="V8:V9"/>
    <mergeCell ref="Q8:Q9"/>
    <mergeCell ref="O10:O11"/>
    <mergeCell ref="R12:R13"/>
    <mergeCell ref="O8:O9"/>
    <mergeCell ref="P8:P9"/>
    <mergeCell ref="P12:P13"/>
    <mergeCell ref="Q12:Q13"/>
    <mergeCell ref="V10:V11"/>
    <mergeCell ref="T10:T11"/>
    <mergeCell ref="V6:V7"/>
    <mergeCell ref="Q6:Q7"/>
    <mergeCell ref="U8:U9"/>
    <mergeCell ref="A8:A9"/>
    <mergeCell ref="B8:B9"/>
    <mergeCell ref="B6:B7"/>
    <mergeCell ref="R6:R7"/>
    <mergeCell ref="S6:S7"/>
    <mergeCell ref="T6:T7"/>
    <mergeCell ref="U6:U7"/>
    <mergeCell ref="A18:A19"/>
    <mergeCell ref="B18:B19"/>
    <mergeCell ref="C20:E20"/>
    <mergeCell ref="F20:H20"/>
    <mergeCell ref="C18:E18"/>
    <mergeCell ref="F18:H19"/>
    <mergeCell ref="A20:A21"/>
    <mergeCell ref="B20:B21"/>
    <mergeCell ref="R16:R17"/>
    <mergeCell ref="B16:B17"/>
    <mergeCell ref="A16:A17"/>
    <mergeCell ref="C16:E17"/>
    <mergeCell ref="F16:H16"/>
    <mergeCell ref="C15:E15"/>
    <mergeCell ref="F15:H15"/>
    <mergeCell ref="R18:R19"/>
    <mergeCell ref="I18:K18"/>
    <mergeCell ref="O16:O17"/>
    <mergeCell ref="O18:O19"/>
    <mergeCell ref="L18:N18"/>
    <mergeCell ref="I15:K15"/>
    <mergeCell ref="L15:N15"/>
    <mergeCell ref="I16:K16"/>
    <mergeCell ref="I20:K21"/>
    <mergeCell ref="P16:P17"/>
    <mergeCell ref="Q16:Q17"/>
    <mergeCell ref="P18:P19"/>
    <mergeCell ref="Q18:Q19"/>
    <mergeCell ref="O20:O21"/>
    <mergeCell ref="P20:P21"/>
    <mergeCell ref="Q20:Q21"/>
    <mergeCell ref="V18:V19"/>
    <mergeCell ref="U16:U17"/>
    <mergeCell ref="S16:S17"/>
    <mergeCell ref="T16:T17"/>
    <mergeCell ref="V16:V17"/>
    <mergeCell ref="U18:U19"/>
    <mergeCell ref="T18:T19"/>
    <mergeCell ref="S18:S19"/>
    <mergeCell ref="C25:E25"/>
    <mergeCell ref="F25:H25"/>
    <mergeCell ref="I25:K25"/>
    <mergeCell ref="V20:V21"/>
    <mergeCell ref="V22:V23"/>
    <mergeCell ref="L20:N20"/>
    <mergeCell ref="R20:R21"/>
    <mergeCell ref="S20:S21"/>
    <mergeCell ref="T20:T21"/>
    <mergeCell ref="U20:U21"/>
    <mergeCell ref="L25:N25"/>
    <mergeCell ref="S25:U25"/>
    <mergeCell ref="R26:R27"/>
    <mergeCell ref="S26:S27"/>
    <mergeCell ref="L26:N26"/>
    <mergeCell ref="U26:U27"/>
    <mergeCell ref="T26:T27"/>
    <mergeCell ref="O26:O27"/>
    <mergeCell ref="P26:P27"/>
    <mergeCell ref="A32:A33"/>
    <mergeCell ref="C32:E32"/>
    <mergeCell ref="F32:H32"/>
    <mergeCell ref="A30:A31"/>
    <mergeCell ref="B32:B33"/>
    <mergeCell ref="Q28:Q29"/>
    <mergeCell ref="P30:P31"/>
    <mergeCell ref="Q30:Q31"/>
    <mergeCell ref="A26:A27"/>
    <mergeCell ref="C26:E27"/>
    <mergeCell ref="F26:H26"/>
    <mergeCell ref="I26:K26"/>
    <mergeCell ref="B26:B27"/>
    <mergeCell ref="B28:B29"/>
    <mergeCell ref="Q26:Q27"/>
    <mergeCell ref="L30:N30"/>
    <mergeCell ref="I28:K28"/>
    <mergeCell ref="L28:N28"/>
    <mergeCell ref="I30:K31"/>
    <mergeCell ref="C28:E28"/>
    <mergeCell ref="F28:H29"/>
    <mergeCell ref="C30:E30"/>
    <mergeCell ref="B30:B31"/>
    <mergeCell ref="F30:H30"/>
    <mergeCell ref="O30:O31"/>
    <mergeCell ref="V26:V27"/>
    <mergeCell ref="R28:R29"/>
    <mergeCell ref="S28:S29"/>
    <mergeCell ref="T28:T29"/>
    <mergeCell ref="U28:U29"/>
    <mergeCell ref="V28:V29"/>
    <mergeCell ref="V30:V31"/>
    <mergeCell ref="O28:O29"/>
    <mergeCell ref="P28:P29"/>
    <mergeCell ref="V36:V37"/>
    <mergeCell ref="V38:V39"/>
    <mergeCell ref="S38:S39"/>
    <mergeCell ref="T38:T39"/>
    <mergeCell ref="U38:U39"/>
    <mergeCell ref="V40:V41"/>
    <mergeCell ref="U40:U41"/>
    <mergeCell ref="R40:R41"/>
    <mergeCell ref="S40:S41"/>
    <mergeCell ref="T40:T41"/>
    <mergeCell ref="C40:E40"/>
    <mergeCell ref="F40:H40"/>
    <mergeCell ref="I40:K41"/>
    <mergeCell ref="L40:N40"/>
    <mergeCell ref="F35:H35"/>
    <mergeCell ref="V32:V33"/>
    <mergeCell ref="P32:P33"/>
    <mergeCell ref="Q32:Q33"/>
    <mergeCell ref="R32:R33"/>
    <mergeCell ref="S32:S33"/>
    <mergeCell ref="T32:T33"/>
    <mergeCell ref="U32:U33"/>
    <mergeCell ref="O36:O37"/>
    <mergeCell ref="P36:P37"/>
    <mergeCell ref="Q36:Q37"/>
    <mergeCell ref="O38:O39"/>
    <mergeCell ref="Q38:Q39"/>
    <mergeCell ref="L36:N36"/>
    <mergeCell ref="C38:E38"/>
    <mergeCell ref="F38:H39"/>
    <mergeCell ref="I38:K38"/>
    <mergeCell ref="L38:N38"/>
    <mergeCell ref="I36:K36"/>
    <mergeCell ref="C36:E37"/>
    <mergeCell ref="F36:H36"/>
    <mergeCell ref="L35:N35"/>
    <mergeCell ref="C35:E35"/>
    <mergeCell ref="T42:T43"/>
    <mergeCell ref="O42:O43"/>
    <mergeCell ref="P42:P43"/>
    <mergeCell ref="Q42:Q43"/>
    <mergeCell ref="C42:E42"/>
    <mergeCell ref="F42:H42"/>
    <mergeCell ref="R42:R43"/>
    <mergeCell ref="S42:S43"/>
    <mergeCell ref="V42:V43"/>
    <mergeCell ref="I42:K42"/>
    <mergeCell ref="L42:N43"/>
    <mergeCell ref="U42:U43"/>
  </mergeCells>
  <printOptions/>
  <pageMargins left="0.7874015748031497" right="0.3937007874015748" top="0.984251968503937" bottom="0.984251968503937" header="0.5118110236220472" footer="0.5118110236220472"/>
  <pageSetup horizontalDpi="200" verticalDpi="200" orientation="portrait" paperSize="9" scale="90" r:id="rId2"/>
  <colBreaks count="1" manualBreakCount="1">
    <brk id="2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00"/>
  <sheetViews>
    <sheetView zoomScale="80" zoomScaleNormal="80" zoomScalePageLayoutView="0" workbookViewId="0" topLeftCell="A27">
      <selection activeCell="D29" sqref="D29:E29"/>
    </sheetView>
  </sheetViews>
  <sheetFormatPr defaultColWidth="9.00390625" defaultRowHeight="13.5"/>
  <sheetData>
    <row r="1" ht="21">
      <c r="A1" s="23" t="s">
        <v>240</v>
      </c>
    </row>
    <row r="3" ht="14.25" thickBot="1"/>
    <row r="4" spans="1:9" ht="14.25" thickBot="1">
      <c r="A4" s="181" t="s">
        <v>184</v>
      </c>
      <c r="B4" s="182"/>
      <c r="C4" s="94">
        <v>12</v>
      </c>
      <c r="D4" s="3"/>
      <c r="E4" s="3"/>
      <c r="F4" s="3"/>
      <c r="G4" s="3"/>
      <c r="H4" s="3"/>
      <c r="I4" s="3"/>
    </row>
    <row r="5" spans="1:9" ht="14.25" thickBot="1">
      <c r="A5" s="183"/>
      <c r="B5" s="184"/>
      <c r="C5" s="91"/>
      <c r="D5" s="92"/>
      <c r="E5" s="3"/>
      <c r="F5" s="3"/>
      <c r="G5" s="3"/>
      <c r="H5" s="3"/>
      <c r="I5" s="3"/>
    </row>
    <row r="6" spans="1:9" ht="14.25" thickBot="1">
      <c r="A6" s="180" t="s">
        <v>168</v>
      </c>
      <c r="B6" s="180"/>
      <c r="C6" s="178" t="s">
        <v>94</v>
      </c>
      <c r="D6" s="133" t="s">
        <v>254</v>
      </c>
      <c r="E6" s="3"/>
      <c r="F6" s="3"/>
      <c r="G6" s="3"/>
      <c r="H6" s="3"/>
      <c r="I6" s="3"/>
    </row>
    <row r="7" spans="3:9" ht="14.25" thickBot="1">
      <c r="C7" s="177"/>
      <c r="D7" s="107"/>
      <c r="E7" s="106"/>
      <c r="F7" s="3"/>
      <c r="G7" s="3"/>
      <c r="H7" s="3"/>
      <c r="I7" s="3"/>
    </row>
    <row r="8" spans="1:9" ht="14.25" thickBot="1">
      <c r="A8" s="181" t="s">
        <v>209</v>
      </c>
      <c r="B8" s="182"/>
      <c r="C8" s="69"/>
      <c r="D8" s="108"/>
      <c r="E8" s="106"/>
      <c r="F8" s="3"/>
      <c r="G8" s="3"/>
      <c r="H8" s="3"/>
      <c r="I8" s="3"/>
    </row>
    <row r="9" spans="1:9" ht="14.25" thickBot="1">
      <c r="A9" s="183"/>
      <c r="B9" s="184"/>
      <c r="C9" s="3">
        <v>0</v>
      </c>
      <c r="D9" s="109"/>
      <c r="E9" s="110"/>
      <c r="F9" s="73"/>
      <c r="G9" s="3"/>
      <c r="H9" s="3"/>
      <c r="I9" s="3"/>
    </row>
    <row r="10" spans="1:9" ht="14.25" thickBot="1">
      <c r="A10" s="180" t="s">
        <v>180</v>
      </c>
      <c r="B10" s="180"/>
      <c r="C10" s="52"/>
      <c r="D10" s="176" t="s">
        <v>102</v>
      </c>
      <c r="E10" s="135" t="s">
        <v>256</v>
      </c>
      <c r="F10" s="3"/>
      <c r="G10" s="3"/>
      <c r="H10" s="3"/>
      <c r="I10" s="3"/>
    </row>
    <row r="11" spans="3:9" ht="14.25" thickBot="1">
      <c r="C11" s="52"/>
      <c r="D11" s="177"/>
      <c r="E11" s="111"/>
      <c r="F11" s="47"/>
      <c r="G11" s="3"/>
      <c r="H11" s="3"/>
      <c r="I11" s="3"/>
    </row>
    <row r="12" spans="1:9" ht="14.25" thickBot="1">
      <c r="A12" s="181" t="s">
        <v>190</v>
      </c>
      <c r="B12" s="182"/>
      <c r="C12" s="90">
        <v>8</v>
      </c>
      <c r="D12" s="3"/>
      <c r="E12" s="54"/>
      <c r="F12" s="47"/>
      <c r="G12" s="3"/>
      <c r="H12" s="3"/>
      <c r="I12" s="3"/>
    </row>
    <row r="13" spans="1:9" ht="14.25" thickBot="1">
      <c r="A13" s="183"/>
      <c r="B13" s="184"/>
      <c r="C13" s="91"/>
      <c r="D13" s="95"/>
      <c r="E13" s="54"/>
      <c r="F13" s="47"/>
      <c r="G13" s="3"/>
      <c r="H13" s="3"/>
      <c r="I13" s="3"/>
    </row>
    <row r="14" spans="1:9" ht="14.25" thickBot="1">
      <c r="A14" s="180" t="s">
        <v>175</v>
      </c>
      <c r="B14" s="180"/>
      <c r="C14" s="178" t="s">
        <v>95</v>
      </c>
      <c r="D14" s="96"/>
      <c r="E14" s="47"/>
      <c r="F14" s="47"/>
      <c r="G14" s="3"/>
      <c r="H14" s="3"/>
      <c r="I14" s="3"/>
    </row>
    <row r="15" spans="3:9" ht="14.25" thickBot="1">
      <c r="C15" s="177"/>
      <c r="D15" s="3">
        <v>8</v>
      </c>
      <c r="E15" s="3"/>
      <c r="F15" s="47"/>
      <c r="G15" s="3"/>
      <c r="H15" s="3"/>
      <c r="I15" s="3"/>
    </row>
    <row r="16" spans="1:9" ht="14.25" thickBot="1">
      <c r="A16" s="181" t="s">
        <v>202</v>
      </c>
      <c r="B16" s="182"/>
      <c r="C16" s="69"/>
      <c r="D16" s="3"/>
      <c r="E16" s="3"/>
      <c r="F16" s="47"/>
      <c r="G16" s="3"/>
      <c r="H16" s="3"/>
      <c r="I16" s="3"/>
    </row>
    <row r="17" spans="1:9" ht="14.25" thickBot="1">
      <c r="A17" s="183"/>
      <c r="B17" s="184"/>
      <c r="C17" s="3">
        <v>7</v>
      </c>
      <c r="D17" s="3"/>
      <c r="E17" s="3"/>
      <c r="F17" s="100"/>
      <c r="G17" s="3"/>
      <c r="H17" s="3"/>
      <c r="I17" s="3"/>
    </row>
    <row r="18" spans="1:9" ht="14.25" thickBot="1">
      <c r="A18" s="180" t="s">
        <v>176</v>
      </c>
      <c r="B18" s="180"/>
      <c r="C18" s="3"/>
      <c r="D18" s="52"/>
      <c r="E18" s="177" t="s">
        <v>128</v>
      </c>
      <c r="F18" s="90"/>
      <c r="G18" s="146" t="s">
        <v>266</v>
      </c>
      <c r="H18" s="3"/>
      <c r="I18" s="3"/>
    </row>
    <row r="19" spans="1:9" ht="14.25" thickBot="1">
      <c r="A19" s="5"/>
      <c r="B19" s="5"/>
      <c r="C19" s="3"/>
      <c r="D19" s="52"/>
      <c r="E19" s="179"/>
      <c r="F19" s="116"/>
      <c r="G19" s="3"/>
      <c r="H19" s="47"/>
      <c r="I19" s="3"/>
    </row>
    <row r="20" spans="1:9" ht="14.25" thickBot="1">
      <c r="A20" s="181" t="s">
        <v>104</v>
      </c>
      <c r="B20" s="185"/>
      <c r="C20" s="90">
        <v>11</v>
      </c>
      <c r="D20" s="3"/>
      <c r="E20" s="109"/>
      <c r="F20" s="115"/>
      <c r="G20" s="3"/>
      <c r="H20" s="47"/>
      <c r="I20" s="3"/>
    </row>
    <row r="21" spans="1:9" ht="14.25" thickBot="1">
      <c r="A21" s="183"/>
      <c r="B21" s="184"/>
      <c r="C21" s="91"/>
      <c r="D21" s="92"/>
      <c r="E21" s="109"/>
      <c r="F21" s="138" t="s">
        <v>257</v>
      </c>
      <c r="G21" s="3"/>
      <c r="H21" s="47"/>
      <c r="I21" s="3"/>
    </row>
    <row r="22" spans="1:9" ht="14.25" thickBot="1">
      <c r="A22" s="180" t="s">
        <v>174</v>
      </c>
      <c r="B22" s="180"/>
      <c r="C22" s="178" t="s">
        <v>96</v>
      </c>
      <c r="D22" s="93">
        <v>10</v>
      </c>
      <c r="E22" s="109"/>
      <c r="F22" s="139"/>
      <c r="G22" s="137"/>
      <c r="H22" s="47"/>
      <c r="I22" s="3"/>
    </row>
    <row r="23" spans="3:9" ht="14.25" thickBot="1">
      <c r="C23" s="177"/>
      <c r="D23" s="52"/>
      <c r="E23" s="113"/>
      <c r="F23" s="140"/>
      <c r="G23" s="137"/>
      <c r="H23" s="47"/>
      <c r="I23" s="3"/>
    </row>
    <row r="24" spans="1:9" ht="14.25" thickBot="1">
      <c r="A24" s="181" t="s">
        <v>188</v>
      </c>
      <c r="B24" s="182"/>
      <c r="C24" s="69"/>
      <c r="D24" s="52"/>
      <c r="E24" s="113"/>
      <c r="F24" s="141"/>
      <c r="G24" s="137"/>
      <c r="H24" s="47"/>
      <c r="I24" s="3"/>
    </row>
    <row r="25" spans="1:9" ht="14.25" thickBot="1">
      <c r="A25" s="183"/>
      <c r="B25" s="184"/>
      <c r="C25" s="3">
        <v>0</v>
      </c>
      <c r="D25" s="3"/>
      <c r="E25" s="113"/>
      <c r="F25" s="141"/>
      <c r="G25" s="137"/>
      <c r="H25" s="47"/>
      <c r="I25" s="3"/>
    </row>
    <row r="26" spans="1:9" ht="14.25" thickBot="1">
      <c r="A26" s="180" t="s">
        <v>177</v>
      </c>
      <c r="B26" s="180"/>
      <c r="C26" s="3"/>
      <c r="D26" s="178" t="s">
        <v>103</v>
      </c>
      <c r="E26" s="114"/>
      <c r="F26" s="141"/>
      <c r="G26" s="137"/>
      <c r="H26" s="47"/>
      <c r="I26" s="3"/>
    </row>
    <row r="27" spans="3:9" ht="14.25" thickBot="1">
      <c r="C27" s="3"/>
      <c r="D27" s="177"/>
      <c r="E27" s="136" t="s">
        <v>255</v>
      </c>
      <c r="F27" s="142"/>
      <c r="G27" s="137"/>
      <c r="H27" s="47"/>
      <c r="I27" s="3"/>
    </row>
    <row r="28" spans="1:9" ht="14.25" thickBot="1">
      <c r="A28" s="181" t="s">
        <v>193</v>
      </c>
      <c r="B28" s="182"/>
      <c r="C28" s="90">
        <v>11</v>
      </c>
      <c r="E28" s="47"/>
      <c r="F28" s="142"/>
      <c r="G28" s="137"/>
      <c r="H28" s="47"/>
      <c r="I28" s="3"/>
    </row>
    <row r="29" spans="1:9" ht="14.25" thickBot="1">
      <c r="A29" s="183"/>
      <c r="B29" s="184"/>
      <c r="C29" s="91"/>
      <c r="D29" s="95"/>
      <c r="E29" s="47"/>
      <c r="F29" s="142"/>
      <c r="G29" s="137"/>
      <c r="H29" s="47"/>
      <c r="I29" s="3"/>
    </row>
    <row r="30" spans="1:9" ht="14.25" thickBot="1">
      <c r="A30" s="180" t="s">
        <v>181</v>
      </c>
      <c r="B30" s="180"/>
      <c r="C30" s="178" t="s">
        <v>97</v>
      </c>
      <c r="D30" s="112"/>
      <c r="E30" s="47"/>
      <c r="F30" s="142"/>
      <c r="G30" s="137"/>
      <c r="H30" s="47"/>
      <c r="I30" s="3"/>
    </row>
    <row r="31" spans="3:9" ht="14.25" thickBot="1">
      <c r="C31" s="177"/>
      <c r="D31" s="3">
        <v>5</v>
      </c>
      <c r="E31" s="3"/>
      <c r="F31" s="142"/>
      <c r="G31" s="137"/>
      <c r="H31" s="47"/>
      <c r="I31" s="3"/>
    </row>
    <row r="32" spans="1:9" ht="14.25" thickBot="1">
      <c r="A32" s="181" t="s">
        <v>208</v>
      </c>
      <c r="B32" s="182"/>
      <c r="C32" s="69"/>
      <c r="D32" s="3"/>
      <c r="E32" s="3"/>
      <c r="F32" s="142"/>
      <c r="G32" s="137"/>
      <c r="H32" s="47"/>
      <c r="I32" s="3"/>
    </row>
    <row r="33" spans="1:9" ht="14.25" thickBot="1">
      <c r="A33" s="183"/>
      <c r="B33" s="184"/>
      <c r="C33" s="3">
        <v>0</v>
      </c>
      <c r="D33" s="3"/>
      <c r="E33" s="52"/>
      <c r="F33" s="142"/>
      <c r="G33" s="137"/>
      <c r="H33" s="47"/>
      <c r="I33" s="3"/>
    </row>
    <row r="34" spans="1:12" ht="14.25" thickBot="1">
      <c r="A34" s="180" t="s">
        <v>169</v>
      </c>
      <c r="B34" s="180"/>
      <c r="C34" s="3"/>
      <c r="D34" s="3"/>
      <c r="E34" s="180" t="s">
        <v>130</v>
      </c>
      <c r="F34" s="143"/>
      <c r="G34" s="200" t="s">
        <v>131</v>
      </c>
      <c r="H34" s="48"/>
      <c r="I34" s="198" t="s">
        <v>22</v>
      </c>
      <c r="J34" s="192" t="s">
        <v>261</v>
      </c>
      <c r="K34" s="193"/>
      <c r="L34" s="194"/>
    </row>
    <row r="35" spans="1:12" ht="14.25" thickBot="1">
      <c r="A35" s="52"/>
      <c r="B35" s="52"/>
      <c r="C35" s="3"/>
      <c r="D35" s="3"/>
      <c r="E35" s="180"/>
      <c r="F35" s="3"/>
      <c r="G35" s="201"/>
      <c r="H35" s="47"/>
      <c r="I35" s="199"/>
      <c r="J35" s="195"/>
      <c r="K35" s="196"/>
      <c r="L35" s="197"/>
    </row>
    <row r="36" spans="1:9" ht="14.25" thickBot="1">
      <c r="A36" s="181" t="s">
        <v>197</v>
      </c>
      <c r="B36" s="182"/>
      <c r="C36" s="90">
        <v>9</v>
      </c>
      <c r="D36" s="3"/>
      <c r="E36" s="3"/>
      <c r="F36" s="3"/>
      <c r="G36" s="49"/>
      <c r="H36" s="47"/>
      <c r="I36" s="1"/>
    </row>
    <row r="37" spans="1:12" ht="14.25" thickBot="1">
      <c r="A37" s="183"/>
      <c r="B37" s="184"/>
      <c r="C37" s="91"/>
      <c r="D37" s="92"/>
      <c r="E37" s="3"/>
      <c r="F37" s="3"/>
      <c r="G37" s="49"/>
      <c r="H37" s="47"/>
      <c r="I37" s="198" t="s">
        <v>23</v>
      </c>
      <c r="J37" s="192" t="s">
        <v>267</v>
      </c>
      <c r="K37" s="193"/>
      <c r="L37" s="194"/>
    </row>
    <row r="38" spans="1:12" ht="14.25" thickBot="1">
      <c r="A38" s="180" t="s">
        <v>178</v>
      </c>
      <c r="B38" s="180"/>
      <c r="C38" s="178" t="s">
        <v>98</v>
      </c>
      <c r="D38" s="93">
        <v>12</v>
      </c>
      <c r="E38" s="3"/>
      <c r="F38" s="3"/>
      <c r="G38" s="49"/>
      <c r="H38" s="47"/>
      <c r="I38" s="199"/>
      <c r="J38" s="195"/>
      <c r="K38" s="196"/>
      <c r="L38" s="197"/>
    </row>
    <row r="39" spans="3:9" ht="14.25" thickBot="1">
      <c r="C39" s="177"/>
      <c r="D39" s="52"/>
      <c r="E39" s="116"/>
      <c r="F39" s="3"/>
      <c r="G39" s="49"/>
      <c r="H39" s="47"/>
      <c r="I39" s="1"/>
    </row>
    <row r="40" spans="1:12" ht="14.25" thickBot="1">
      <c r="A40" s="181" t="s">
        <v>187</v>
      </c>
      <c r="B40" s="182"/>
      <c r="C40" s="69"/>
      <c r="D40" s="52"/>
      <c r="E40" s="116"/>
      <c r="F40" s="3"/>
      <c r="G40" s="49"/>
      <c r="H40" s="47"/>
      <c r="I40" s="198" t="s">
        <v>24</v>
      </c>
      <c r="J40" s="186" t="s">
        <v>252</v>
      </c>
      <c r="K40" s="187"/>
      <c r="L40" s="188"/>
    </row>
    <row r="41" spans="1:12" ht="14.25" thickBot="1">
      <c r="A41" s="183"/>
      <c r="B41" s="184"/>
      <c r="C41" s="3">
        <v>1</v>
      </c>
      <c r="D41" s="3"/>
      <c r="E41" s="116"/>
      <c r="F41" s="3"/>
      <c r="G41" s="49"/>
      <c r="H41" s="47"/>
      <c r="I41" s="199"/>
      <c r="J41" s="189"/>
      <c r="K41" s="190"/>
      <c r="L41" s="191"/>
    </row>
    <row r="42" spans="1:9" ht="14.25" thickBot="1">
      <c r="A42" s="150" t="s">
        <v>173</v>
      </c>
      <c r="B42" s="150"/>
      <c r="C42" s="3"/>
      <c r="D42" s="178" t="s">
        <v>126</v>
      </c>
      <c r="E42" s="97">
        <v>9</v>
      </c>
      <c r="F42" s="52"/>
      <c r="G42" s="49"/>
      <c r="H42" s="54"/>
      <c r="I42" s="1"/>
    </row>
    <row r="43" spans="1:12" ht="14.25" thickBot="1">
      <c r="A43" s="5"/>
      <c r="B43" s="5"/>
      <c r="C43" s="3"/>
      <c r="D43" s="177"/>
      <c r="E43" s="117"/>
      <c r="F43" s="119"/>
      <c r="G43" s="49"/>
      <c r="H43" s="54"/>
      <c r="I43" s="198" t="s">
        <v>25</v>
      </c>
      <c r="J43" s="186" t="s">
        <v>253</v>
      </c>
      <c r="K43" s="187"/>
      <c r="L43" s="188"/>
    </row>
    <row r="44" spans="1:12" ht="14.25" thickBot="1">
      <c r="A44" s="181" t="s">
        <v>185</v>
      </c>
      <c r="B44" s="182"/>
      <c r="C44" s="90">
        <v>8</v>
      </c>
      <c r="D44" s="3"/>
      <c r="E44" s="118"/>
      <c r="F44" s="120"/>
      <c r="G44" s="49"/>
      <c r="H44" s="47"/>
      <c r="I44" s="199"/>
      <c r="J44" s="189"/>
      <c r="K44" s="190"/>
      <c r="L44" s="191"/>
    </row>
    <row r="45" spans="1:8" ht="14.25" thickBot="1">
      <c r="A45" s="183"/>
      <c r="B45" s="184"/>
      <c r="C45" s="91"/>
      <c r="D45" s="95"/>
      <c r="E45" s="118"/>
      <c r="F45" s="120"/>
      <c r="G45" s="49"/>
      <c r="H45" s="47"/>
    </row>
    <row r="46" spans="1:12" ht="14.25" thickBot="1">
      <c r="A46" s="150" t="s">
        <v>170</v>
      </c>
      <c r="B46" s="150"/>
      <c r="C46" s="178" t="s">
        <v>99</v>
      </c>
      <c r="D46" s="96"/>
      <c r="E46" s="118"/>
      <c r="F46" s="120"/>
      <c r="G46" s="49"/>
      <c r="H46" s="47"/>
      <c r="I46" s="223" t="s">
        <v>90</v>
      </c>
      <c r="J46" s="213" t="s">
        <v>248</v>
      </c>
      <c r="K46" s="214"/>
      <c r="L46" s="215"/>
    </row>
    <row r="47" spans="1:12" ht="14.25" thickBot="1">
      <c r="A47" s="5"/>
      <c r="B47" s="5"/>
      <c r="C47" s="177"/>
      <c r="D47" s="3">
        <v>0</v>
      </c>
      <c r="E47" s="3"/>
      <c r="F47" s="120"/>
      <c r="G47" s="49"/>
      <c r="H47" s="47"/>
      <c r="I47" s="224"/>
      <c r="J47" s="216"/>
      <c r="K47" s="217"/>
      <c r="L47" s="218"/>
    </row>
    <row r="48" spans="1:12" ht="14.25" thickBot="1">
      <c r="A48" s="181" t="s">
        <v>106</v>
      </c>
      <c r="B48" s="182"/>
      <c r="C48" s="69"/>
      <c r="D48" s="3"/>
      <c r="E48" s="3"/>
      <c r="F48" s="121"/>
      <c r="G48" s="49"/>
      <c r="H48" s="47"/>
      <c r="I48" s="224"/>
      <c r="J48" s="213" t="s">
        <v>249</v>
      </c>
      <c r="K48" s="210"/>
      <c r="L48" s="219"/>
    </row>
    <row r="49" spans="1:12" ht="14.25" thickBot="1">
      <c r="A49" s="183"/>
      <c r="B49" s="184"/>
      <c r="C49" s="3">
        <v>7</v>
      </c>
      <c r="D49" s="3"/>
      <c r="E49" s="3"/>
      <c r="F49" s="134" t="s">
        <v>258</v>
      </c>
      <c r="G49" s="3"/>
      <c r="H49" s="47"/>
      <c r="I49" s="224"/>
      <c r="J49" s="220"/>
      <c r="K49" s="221"/>
      <c r="L49" s="222"/>
    </row>
    <row r="50" spans="1:12" ht="14.25" thickBot="1">
      <c r="A50" s="150" t="s">
        <v>182</v>
      </c>
      <c r="B50" s="150"/>
      <c r="C50" s="52"/>
      <c r="D50" s="3"/>
      <c r="E50" s="178" t="s">
        <v>129</v>
      </c>
      <c r="F50" s="97"/>
      <c r="G50" s="122"/>
      <c r="H50" s="47"/>
      <c r="I50" s="224"/>
      <c r="J50" s="213" t="s">
        <v>250</v>
      </c>
      <c r="K50" s="210"/>
      <c r="L50" s="219"/>
    </row>
    <row r="51" spans="1:12" ht="14.25" thickBot="1">
      <c r="A51" s="5"/>
      <c r="B51" s="5"/>
      <c r="C51" s="52"/>
      <c r="D51" s="3"/>
      <c r="E51" s="177"/>
      <c r="F51" s="111"/>
      <c r="G51" s="103" t="s">
        <v>265</v>
      </c>
      <c r="H51" s="3"/>
      <c r="I51" s="224"/>
      <c r="J51" s="220"/>
      <c r="K51" s="221"/>
      <c r="L51" s="222"/>
    </row>
    <row r="52" spans="1:12" ht="14.25" thickBot="1">
      <c r="A52" s="181" t="s">
        <v>9</v>
      </c>
      <c r="B52" s="182"/>
      <c r="C52" s="46">
        <v>8</v>
      </c>
      <c r="D52" s="3"/>
      <c r="E52" s="52"/>
      <c r="F52" s="47"/>
      <c r="G52" s="3"/>
      <c r="H52" s="3"/>
      <c r="I52" s="224"/>
      <c r="J52" s="213" t="s">
        <v>251</v>
      </c>
      <c r="K52" s="210"/>
      <c r="L52" s="219"/>
    </row>
    <row r="53" spans="1:12" ht="14.25" thickBot="1">
      <c r="A53" s="183"/>
      <c r="B53" s="184"/>
      <c r="C53" s="53"/>
      <c r="D53" s="3"/>
      <c r="E53" s="52"/>
      <c r="F53" s="47"/>
      <c r="G53" s="3"/>
      <c r="H53" s="3"/>
      <c r="I53" s="225"/>
      <c r="J53" s="220"/>
      <c r="K53" s="221"/>
      <c r="L53" s="222"/>
    </row>
    <row r="54" spans="1:9" ht="14.25" thickBot="1">
      <c r="A54" s="150" t="s">
        <v>183</v>
      </c>
      <c r="B54" s="150"/>
      <c r="C54" s="177" t="s">
        <v>100</v>
      </c>
      <c r="D54" s="100">
        <v>8</v>
      </c>
      <c r="E54" s="3"/>
      <c r="F54" s="47"/>
      <c r="G54" s="3"/>
      <c r="H54" s="3"/>
      <c r="I54" s="3"/>
    </row>
    <row r="55" spans="1:9" ht="14.25" thickBot="1">
      <c r="A55" s="5"/>
      <c r="B55" s="5"/>
      <c r="C55" s="178"/>
      <c r="D55" s="101"/>
      <c r="E55" s="47"/>
      <c r="F55" s="47"/>
      <c r="G55" s="3"/>
      <c r="H55" s="3"/>
      <c r="I55" s="3" t="s">
        <v>260</v>
      </c>
    </row>
    <row r="56" spans="1:9" ht="14.25" thickBot="1">
      <c r="A56" s="181" t="s">
        <v>186</v>
      </c>
      <c r="B56" s="182"/>
      <c r="C56" s="99"/>
      <c r="D56" s="102"/>
      <c r="E56" s="47"/>
      <c r="F56" s="47"/>
      <c r="G56" s="3"/>
      <c r="H56" s="3"/>
      <c r="I56" s="3"/>
    </row>
    <row r="57" spans="1:11" ht="14.25" thickBot="1">
      <c r="A57" s="183"/>
      <c r="B57" s="184"/>
      <c r="C57" s="98">
        <v>9</v>
      </c>
      <c r="D57" s="3"/>
      <c r="E57" s="100"/>
      <c r="F57" s="47"/>
      <c r="G57" s="3"/>
      <c r="H57" s="3"/>
      <c r="I57" s="3" t="s">
        <v>261</v>
      </c>
      <c r="K57" t="s">
        <v>264</v>
      </c>
    </row>
    <row r="58" spans="1:11" ht="14.25" thickBot="1">
      <c r="A58" s="150" t="s">
        <v>171</v>
      </c>
      <c r="B58" s="150"/>
      <c r="C58" s="3"/>
      <c r="D58" s="177" t="s">
        <v>127</v>
      </c>
      <c r="E58" s="104"/>
      <c r="F58" s="47"/>
      <c r="G58" s="3"/>
      <c r="H58" s="3"/>
      <c r="I58" s="3" t="s">
        <v>262</v>
      </c>
      <c r="K58" t="s">
        <v>263</v>
      </c>
    </row>
    <row r="59" spans="1:9" ht="14.25" thickBot="1">
      <c r="A59" s="5"/>
      <c r="B59" s="5"/>
      <c r="C59" s="3"/>
      <c r="D59" s="178"/>
      <c r="E59" s="116">
        <v>5</v>
      </c>
      <c r="F59" s="3"/>
      <c r="G59" s="3"/>
      <c r="H59" s="3"/>
      <c r="I59" s="3"/>
    </row>
    <row r="60" spans="1:9" ht="14.25" thickBot="1">
      <c r="A60" s="181" t="s">
        <v>105</v>
      </c>
      <c r="B60" s="182"/>
      <c r="C60" s="46">
        <v>7</v>
      </c>
      <c r="D60" s="3"/>
      <c r="E60" s="116"/>
      <c r="F60" s="3"/>
      <c r="G60" s="3"/>
      <c r="H60" s="3"/>
      <c r="I60" s="3"/>
    </row>
    <row r="61" spans="1:9" ht="14.25" thickBot="1">
      <c r="A61" s="183"/>
      <c r="B61" s="184"/>
      <c r="C61" s="53"/>
      <c r="D61" s="3"/>
      <c r="E61" s="116"/>
      <c r="F61" s="3"/>
      <c r="G61" s="3"/>
      <c r="H61" s="3"/>
      <c r="I61" s="3"/>
    </row>
    <row r="62" spans="1:9" ht="14.25" thickBot="1">
      <c r="A62" s="150" t="s">
        <v>172</v>
      </c>
      <c r="B62" s="150"/>
      <c r="C62" s="177" t="s">
        <v>101</v>
      </c>
      <c r="D62" s="123"/>
      <c r="E62" s="116"/>
      <c r="F62" s="3"/>
      <c r="G62" s="3"/>
      <c r="H62" s="3"/>
      <c r="I62" s="3"/>
    </row>
    <row r="63" spans="1:9" ht="14.25" thickBot="1">
      <c r="A63" s="5"/>
      <c r="B63" s="5"/>
      <c r="C63" s="179"/>
      <c r="D63" s="105">
        <v>9</v>
      </c>
      <c r="E63" s="3"/>
      <c r="F63" s="52"/>
      <c r="G63" s="3"/>
      <c r="H63" s="3"/>
      <c r="I63" s="3"/>
    </row>
    <row r="64" spans="1:9" ht="14.25" thickBot="1">
      <c r="A64" s="181" t="s">
        <v>0</v>
      </c>
      <c r="B64" s="182"/>
      <c r="C64" s="90"/>
      <c r="D64" s="92"/>
      <c r="E64" s="3"/>
      <c r="F64" s="52"/>
      <c r="G64" s="3"/>
      <c r="H64" s="3"/>
      <c r="I64" s="3"/>
    </row>
    <row r="65" spans="1:9" ht="14.25" thickBot="1">
      <c r="A65" s="183"/>
      <c r="B65" s="184"/>
      <c r="C65" s="103" t="s">
        <v>243</v>
      </c>
      <c r="D65" s="3"/>
      <c r="E65" s="3"/>
      <c r="F65" s="3"/>
      <c r="G65" s="3"/>
      <c r="H65" s="3"/>
      <c r="I65" s="3"/>
    </row>
    <row r="66" spans="1:9" ht="13.5">
      <c r="A66" s="180" t="s">
        <v>179</v>
      </c>
      <c r="B66" s="180"/>
      <c r="C66" s="3"/>
      <c r="D66" s="3"/>
      <c r="E66" s="3"/>
      <c r="F66" s="3"/>
      <c r="G66" s="3"/>
      <c r="H66" s="3"/>
      <c r="I66" s="3"/>
    </row>
    <row r="67" spans="3:9" ht="13.5">
      <c r="C67" s="3"/>
      <c r="D67" s="50"/>
      <c r="E67" s="3"/>
      <c r="F67" s="3"/>
      <c r="G67" s="3"/>
      <c r="H67" s="3"/>
      <c r="I67" s="3"/>
    </row>
    <row r="68" spans="1:9" ht="17.25">
      <c r="A68" s="2" t="s">
        <v>121</v>
      </c>
      <c r="C68" s="3"/>
      <c r="E68" s="50"/>
      <c r="F68" s="3"/>
      <c r="G68" s="3"/>
      <c r="H68" s="3"/>
      <c r="I68" s="3"/>
    </row>
    <row r="69" ht="14.25" thickBot="1"/>
    <row r="70" spans="1:3" ht="14.25" thickBot="1">
      <c r="A70" s="202" t="str">
        <f>IF(CellColor(A4)=6,A4,IF(CellColor(A8)=6,A8,""))</f>
        <v>ＭＵＤＣ</v>
      </c>
      <c r="B70" s="203"/>
      <c r="C70" s="90">
        <v>9</v>
      </c>
    </row>
    <row r="71" spans="1:4" ht="14.25" thickBot="1">
      <c r="A71" s="204"/>
      <c r="B71" s="205"/>
      <c r="D71" s="116"/>
    </row>
    <row r="72" spans="1:4" ht="14.25" thickBot="1">
      <c r="A72" s="210" t="s">
        <v>113</v>
      </c>
      <c r="B72" s="210"/>
      <c r="C72" s="178" t="s">
        <v>132</v>
      </c>
      <c r="D72" s="97">
        <v>3</v>
      </c>
    </row>
    <row r="73" spans="3:5" ht="14.25" thickBot="1">
      <c r="C73" s="177"/>
      <c r="D73" s="111"/>
      <c r="E73" s="47"/>
    </row>
    <row r="74" spans="1:5" ht="14.25" thickBot="1">
      <c r="A74" s="206" t="str">
        <f>IF(CellColor(A36)=6,A36,IF(CellColor(A40)=6,A40,""))</f>
        <v>木山パワーズ</v>
      </c>
      <c r="B74" s="207"/>
      <c r="C74" s="48"/>
      <c r="D74" s="47"/>
      <c r="E74" s="47"/>
    </row>
    <row r="75" spans="1:5" ht="14.25" thickBot="1">
      <c r="A75" s="208"/>
      <c r="B75" s="209"/>
      <c r="C75">
        <v>7</v>
      </c>
      <c r="E75" s="100"/>
    </row>
    <row r="76" spans="1:5" ht="14.25" thickBot="1">
      <c r="A76" s="210" t="s">
        <v>114</v>
      </c>
      <c r="B76" s="210"/>
      <c r="D76" s="177" t="s">
        <v>136</v>
      </c>
      <c r="E76" s="145" t="s">
        <v>256</v>
      </c>
    </row>
    <row r="77" spans="4:6" ht="14.25" thickBot="1">
      <c r="D77" s="179"/>
      <c r="E77" s="126"/>
      <c r="F77" s="129"/>
    </row>
    <row r="78" spans="1:6" ht="14.25" thickBot="1">
      <c r="A78" s="206" t="str">
        <f>IF(CellColor(A12)=6,A12,IF(CellColor(A16)=6,A16,""))</f>
        <v>Y.Ｄ.Ｔｈｉｓ</v>
      </c>
      <c r="B78" s="207"/>
      <c r="C78" s="48">
        <v>7</v>
      </c>
      <c r="D78" s="109"/>
      <c r="E78" s="130"/>
      <c r="F78" s="129"/>
    </row>
    <row r="79" spans="1:6" ht="14.25" thickBot="1">
      <c r="A79" s="208"/>
      <c r="B79" s="209"/>
      <c r="D79" s="124"/>
      <c r="E79" s="131"/>
      <c r="F79" s="129"/>
    </row>
    <row r="80" spans="1:6" ht="14.25" thickBot="1">
      <c r="A80" s="210" t="s">
        <v>115</v>
      </c>
      <c r="B80" s="210"/>
      <c r="C80" s="177" t="s">
        <v>133</v>
      </c>
      <c r="D80" s="125"/>
      <c r="E80" s="131"/>
      <c r="F80" s="129"/>
    </row>
    <row r="81" spans="3:6" ht="14.25" thickBot="1">
      <c r="C81" s="179"/>
      <c r="D81" s="126">
        <v>9</v>
      </c>
      <c r="F81" s="129"/>
    </row>
    <row r="82" spans="1:6" ht="14.25" thickBot="1">
      <c r="A82" s="206" t="str">
        <f>IF(CellColor(A44)=6,A44,IF(CellColor(A48)=6,A48,""))</f>
        <v>巻北ＤＣ</v>
      </c>
      <c r="B82" s="207"/>
      <c r="C82" s="127"/>
      <c r="D82" s="116"/>
      <c r="F82" s="129"/>
    </row>
    <row r="83" spans="1:6" ht="14.25" thickBot="1">
      <c r="A83" s="208"/>
      <c r="B83" s="209"/>
      <c r="C83">
        <v>9</v>
      </c>
      <c r="F83" s="129"/>
    </row>
    <row r="84" spans="1:10" ht="14.25" thickBot="1">
      <c r="A84" s="210" t="s">
        <v>116</v>
      </c>
      <c r="B84" s="210"/>
      <c r="E84" s="178" t="s">
        <v>138</v>
      </c>
      <c r="F84" s="132"/>
      <c r="G84" s="198" t="s">
        <v>92</v>
      </c>
      <c r="H84" s="198" t="s">
        <v>244</v>
      </c>
      <c r="I84" s="198"/>
      <c r="J84" s="198"/>
    </row>
    <row r="85" spans="5:10" ht="14.25" thickBot="1">
      <c r="E85" s="177"/>
      <c r="F85" s="111"/>
      <c r="G85" s="199"/>
      <c r="H85" s="199"/>
      <c r="I85" s="199"/>
      <c r="J85" s="199"/>
    </row>
    <row r="86" spans="1:10" ht="14.25" thickBot="1">
      <c r="A86" s="206" t="str">
        <f>IF(CellColor(A20)=6,A20,IF(CellColor(A24)=6,A24,""))</f>
        <v>マックファイターズ</v>
      </c>
      <c r="B86" s="207"/>
      <c r="C86" s="48">
        <v>1</v>
      </c>
      <c r="F86" s="47"/>
      <c r="G86" s="211" t="s">
        <v>93</v>
      </c>
      <c r="H86" s="211" t="s">
        <v>245</v>
      </c>
      <c r="I86" s="211"/>
      <c r="J86" s="211"/>
    </row>
    <row r="87" spans="1:10" ht="14.25" thickBot="1">
      <c r="A87" s="208"/>
      <c r="B87" s="209"/>
      <c r="D87" s="47"/>
      <c r="F87" s="47"/>
      <c r="G87" s="212"/>
      <c r="H87" s="212"/>
      <c r="I87" s="212"/>
      <c r="J87" s="212"/>
    </row>
    <row r="88" spans="1:10" ht="14.25" thickBot="1">
      <c r="A88" s="210" t="s">
        <v>117</v>
      </c>
      <c r="B88" s="210"/>
      <c r="C88" s="177" t="s">
        <v>134</v>
      </c>
      <c r="D88" s="100">
        <v>7</v>
      </c>
      <c r="F88" s="47"/>
      <c r="G88" s="211" t="s">
        <v>24</v>
      </c>
      <c r="H88" s="211" t="s">
        <v>247</v>
      </c>
      <c r="I88" s="211"/>
      <c r="J88" s="211"/>
    </row>
    <row r="89" spans="3:10" ht="14.25" thickBot="1">
      <c r="C89" s="179"/>
      <c r="D89" s="128"/>
      <c r="E89" s="47"/>
      <c r="F89" s="47"/>
      <c r="G89" s="212"/>
      <c r="H89" s="212"/>
      <c r="I89" s="212"/>
      <c r="J89" s="212"/>
    </row>
    <row r="90" spans="1:10" ht="14.25" thickBot="1">
      <c r="A90" s="206" t="str">
        <f>IF(CellColor(A52)=6,A52,IF(CellColor(A56)=6,A56,""))</f>
        <v>保内キッズＤＣ</v>
      </c>
      <c r="B90" s="207"/>
      <c r="C90" s="90"/>
      <c r="D90" s="129"/>
      <c r="E90" s="47"/>
      <c r="F90" s="47"/>
      <c r="G90" s="211" t="s">
        <v>24</v>
      </c>
      <c r="H90" s="211" t="s">
        <v>246</v>
      </c>
      <c r="I90" s="211"/>
      <c r="J90" s="211"/>
    </row>
    <row r="91" spans="1:10" ht="14.25" thickBot="1">
      <c r="A91" s="208"/>
      <c r="B91" s="209"/>
      <c r="C91">
        <v>11</v>
      </c>
      <c r="E91" s="47"/>
      <c r="F91" s="47"/>
      <c r="G91" s="212"/>
      <c r="H91" s="212"/>
      <c r="I91" s="212"/>
      <c r="J91" s="212"/>
    </row>
    <row r="92" spans="1:6" ht="14.25" thickBot="1">
      <c r="A92" s="210" t="s">
        <v>118</v>
      </c>
      <c r="B92" s="210"/>
      <c r="D92" s="177" t="s">
        <v>137</v>
      </c>
      <c r="E92" s="48"/>
      <c r="F92" s="47"/>
    </row>
    <row r="93" spans="4:5" ht="14.25" thickBot="1">
      <c r="D93" s="177"/>
      <c r="E93" s="144" t="s">
        <v>259</v>
      </c>
    </row>
    <row r="94" spans="1:5" ht="14.25" thickBot="1">
      <c r="A94" s="206" t="str">
        <f>IF(CellColor(A28)=6,A28,IF(CellColor(A32)=6,A32,""))</f>
        <v>レアルオーデイエンス</v>
      </c>
      <c r="B94" s="207"/>
      <c r="C94" s="48">
        <v>6</v>
      </c>
      <c r="E94" s="47"/>
    </row>
    <row r="95" spans="1:5" ht="14.25" thickBot="1">
      <c r="A95" s="208"/>
      <c r="B95" s="209"/>
      <c r="D95" s="47"/>
      <c r="E95" s="47"/>
    </row>
    <row r="96" spans="1:5" ht="14.25" thickBot="1">
      <c r="A96" s="210" t="s">
        <v>119</v>
      </c>
      <c r="B96" s="210"/>
      <c r="C96" s="177" t="s">
        <v>135</v>
      </c>
      <c r="D96" s="100"/>
      <c r="E96" s="47"/>
    </row>
    <row r="97" spans="3:4" ht="14.25" thickBot="1">
      <c r="C97" s="179"/>
      <c r="D97" s="128">
        <v>8</v>
      </c>
    </row>
    <row r="98" spans="1:4" ht="14.25" thickBot="1">
      <c r="A98" s="206" t="str">
        <f>IF(CellColor(A60)=6,A60,IF(CellColor(A64)=6,A64,""))</f>
        <v>ビクトリーやまと</v>
      </c>
      <c r="B98" s="207"/>
      <c r="C98" s="90"/>
      <c r="D98" s="129"/>
    </row>
    <row r="99" spans="1:3" ht="14.25" thickBot="1">
      <c r="A99" s="208"/>
      <c r="B99" s="209"/>
      <c r="C99">
        <v>8</v>
      </c>
    </row>
    <row r="100" spans="1:2" ht="13.5">
      <c r="A100" s="210" t="s">
        <v>120</v>
      </c>
      <c r="B100" s="210"/>
    </row>
  </sheetData>
  <sheetProtection/>
  <mergeCells count="92">
    <mergeCell ref="A4:B5"/>
    <mergeCell ref="A42:B42"/>
    <mergeCell ref="A38:B38"/>
    <mergeCell ref="A84:B84"/>
    <mergeCell ref="A66:B66"/>
    <mergeCell ref="A62:B62"/>
    <mergeCell ref="A58:B58"/>
    <mergeCell ref="A54:B54"/>
    <mergeCell ref="A50:B50"/>
    <mergeCell ref="A46:B46"/>
    <mergeCell ref="C96:C97"/>
    <mergeCell ref="D76:D77"/>
    <mergeCell ref="D92:D93"/>
    <mergeCell ref="E84:E85"/>
    <mergeCell ref="I40:I41"/>
    <mergeCell ref="I43:I44"/>
    <mergeCell ref="C72:C73"/>
    <mergeCell ref="C88:C89"/>
    <mergeCell ref="C80:C81"/>
    <mergeCell ref="D58:D59"/>
    <mergeCell ref="C62:C63"/>
    <mergeCell ref="C54:C55"/>
    <mergeCell ref="G90:G91"/>
    <mergeCell ref="H90:J91"/>
    <mergeCell ref="J46:L47"/>
    <mergeCell ref="J48:L49"/>
    <mergeCell ref="J50:L51"/>
    <mergeCell ref="J52:L53"/>
    <mergeCell ref="I46:I53"/>
    <mergeCell ref="A98:B99"/>
    <mergeCell ref="A88:B88"/>
    <mergeCell ref="A92:B92"/>
    <mergeCell ref="A96:B96"/>
    <mergeCell ref="A100:B100"/>
    <mergeCell ref="G84:G85"/>
    <mergeCell ref="H84:J85"/>
    <mergeCell ref="G86:G87"/>
    <mergeCell ref="H86:J87"/>
    <mergeCell ref="G88:G89"/>
    <mergeCell ref="H88:J89"/>
    <mergeCell ref="A86:B87"/>
    <mergeCell ref="A90:B91"/>
    <mergeCell ref="A94:B95"/>
    <mergeCell ref="A74:B75"/>
    <mergeCell ref="A78:B79"/>
    <mergeCell ref="A82:B83"/>
    <mergeCell ref="A72:B72"/>
    <mergeCell ref="A76:B76"/>
    <mergeCell ref="A80:B80"/>
    <mergeCell ref="A52:B53"/>
    <mergeCell ref="A56:B57"/>
    <mergeCell ref="A60:B61"/>
    <mergeCell ref="A70:B71"/>
    <mergeCell ref="A64:B65"/>
    <mergeCell ref="E34:E35"/>
    <mergeCell ref="D42:D43"/>
    <mergeCell ref="E50:E51"/>
    <mergeCell ref="A44:B45"/>
    <mergeCell ref="A48:B49"/>
    <mergeCell ref="A40:B41"/>
    <mergeCell ref="C46:C47"/>
    <mergeCell ref="C38:C39"/>
    <mergeCell ref="J40:L41"/>
    <mergeCell ref="J43:L44"/>
    <mergeCell ref="A22:B22"/>
    <mergeCell ref="J34:L35"/>
    <mergeCell ref="J37:L38"/>
    <mergeCell ref="I34:I35"/>
    <mergeCell ref="I37:I38"/>
    <mergeCell ref="G34:G35"/>
    <mergeCell ref="A28:B29"/>
    <mergeCell ref="A32:B33"/>
    <mergeCell ref="A30:B30"/>
    <mergeCell ref="A26:B26"/>
    <mergeCell ref="A36:B37"/>
    <mergeCell ref="C6:C7"/>
    <mergeCell ref="C14:C15"/>
    <mergeCell ref="C22:C23"/>
    <mergeCell ref="C30:C31"/>
    <mergeCell ref="A34:B34"/>
    <mergeCell ref="A18:B18"/>
    <mergeCell ref="A20:B21"/>
    <mergeCell ref="D10:D11"/>
    <mergeCell ref="D26:D27"/>
    <mergeCell ref="E18:E19"/>
    <mergeCell ref="A6:B6"/>
    <mergeCell ref="A24:B25"/>
    <mergeCell ref="A8:B9"/>
    <mergeCell ref="A12:B13"/>
    <mergeCell ref="A16:B17"/>
    <mergeCell ref="A14:B14"/>
    <mergeCell ref="A10:B10"/>
  </mergeCells>
  <printOptions/>
  <pageMargins left="0.7874015748031497" right="0.7874015748031497" top="0.5905511811023623" bottom="0.3937007874015748" header="0.5118110236220472" footer="0.5118110236220472"/>
  <pageSetup fitToHeight="1" fitToWidth="1" orientation="portrait" paperSize="9" scale="5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53"/>
  <sheetViews>
    <sheetView zoomScalePageLayoutView="0" workbookViewId="0" topLeftCell="C20">
      <selection activeCell="D29" sqref="D29:E29"/>
    </sheetView>
  </sheetViews>
  <sheetFormatPr defaultColWidth="9.00390625" defaultRowHeight="13.5"/>
  <cols>
    <col min="1" max="1" width="6.50390625" style="0" customWidth="1"/>
    <col min="2" max="2" width="2.625" style="0" customWidth="1"/>
    <col min="3" max="3" width="9.25390625" style="0" customWidth="1"/>
    <col min="4" max="5" width="8.625" style="0" customWidth="1"/>
    <col min="6" max="6" width="2.50390625" style="7" bestFit="1" customWidth="1"/>
    <col min="7" max="8" width="8.625" style="24" customWidth="1"/>
    <col min="9" max="10" width="8.625" style="0" customWidth="1"/>
    <col min="11" max="11" width="2.50390625" style="7" bestFit="1" customWidth="1"/>
    <col min="12" max="13" width="8.625" style="0" customWidth="1"/>
    <col min="15" max="15" width="9.00390625" style="0" hidden="1" customWidth="1"/>
    <col min="16" max="16" width="13.375" style="0" hidden="1" customWidth="1"/>
    <col min="17" max="17" width="9.00390625" style="0" hidden="1" customWidth="1"/>
    <col min="18" max="18" width="12.50390625" style="0" hidden="1" customWidth="1"/>
  </cols>
  <sheetData>
    <row r="1" spans="1:2" ht="21">
      <c r="A1" s="23" t="s">
        <v>242</v>
      </c>
      <c r="B1" s="23"/>
    </row>
    <row r="3" spans="1:13" ht="18.75" customHeight="1">
      <c r="A3" s="25">
        <v>0.3333333333333333</v>
      </c>
      <c r="B3" s="58"/>
      <c r="C3" s="26" t="s">
        <v>26</v>
      </c>
      <c r="D3" s="27"/>
      <c r="E3" s="27"/>
      <c r="F3" s="28"/>
      <c r="G3" s="29"/>
      <c r="H3" s="29"/>
      <c r="I3" s="27"/>
      <c r="J3" s="27"/>
      <c r="K3" s="28"/>
      <c r="L3" s="27"/>
      <c r="M3" s="30"/>
    </row>
    <row r="4" spans="1:13" ht="18.75" customHeight="1">
      <c r="A4" s="25">
        <v>0.3541666666666667</v>
      </c>
      <c r="B4" s="58"/>
      <c r="C4" s="26" t="s">
        <v>27</v>
      </c>
      <c r="D4" s="27"/>
      <c r="E4" s="27"/>
      <c r="F4" s="28"/>
      <c r="G4" s="29"/>
      <c r="H4" s="29"/>
      <c r="I4" s="27"/>
      <c r="J4" s="27"/>
      <c r="K4" s="28"/>
      <c r="L4" s="27"/>
      <c r="M4" s="30"/>
    </row>
    <row r="5" spans="1:13" ht="18.75" customHeight="1">
      <c r="A5" s="25">
        <v>0.3680555555555556</v>
      </c>
      <c r="B5" s="59"/>
      <c r="C5" s="31" t="s">
        <v>28</v>
      </c>
      <c r="D5" s="32"/>
      <c r="E5" s="32"/>
      <c r="F5" s="33"/>
      <c r="G5" s="34"/>
      <c r="H5" s="34"/>
      <c r="I5" s="32"/>
      <c r="J5" s="32"/>
      <c r="K5" s="33"/>
      <c r="L5" s="32"/>
      <c r="M5" s="35"/>
    </row>
    <row r="6" spans="1:13" ht="16.5" customHeight="1">
      <c r="A6" s="25">
        <v>0.3854166666666667</v>
      </c>
      <c r="B6" s="58"/>
      <c r="C6" s="36" t="s">
        <v>29</v>
      </c>
      <c r="D6" s="270"/>
      <c r="E6" s="270"/>
      <c r="F6" s="28"/>
      <c r="G6" s="271"/>
      <c r="H6" s="271"/>
      <c r="I6" s="270"/>
      <c r="J6" s="270"/>
      <c r="K6" s="28"/>
      <c r="L6" s="270"/>
      <c r="M6" s="272"/>
    </row>
    <row r="7" spans="1:18" ht="16.5" customHeight="1" thickBot="1">
      <c r="A7" s="252"/>
      <c r="B7" s="253"/>
      <c r="C7" s="253"/>
      <c r="D7" s="254" t="s">
        <v>30</v>
      </c>
      <c r="E7" s="255"/>
      <c r="F7" s="255"/>
      <c r="G7" s="255"/>
      <c r="H7" s="255"/>
      <c r="I7" s="256" t="s">
        <v>31</v>
      </c>
      <c r="J7" s="255"/>
      <c r="K7" s="255"/>
      <c r="L7" s="255"/>
      <c r="M7" s="257"/>
      <c r="O7" s="228" t="s">
        <v>11</v>
      </c>
      <c r="P7" s="228"/>
      <c r="Q7" s="228" t="s">
        <v>87</v>
      </c>
      <c r="R7" s="228"/>
    </row>
    <row r="8" spans="1:18" ht="20.25" customHeight="1" thickTop="1">
      <c r="A8" s="37">
        <v>0.3958333333333333</v>
      </c>
      <c r="B8" s="266" t="s">
        <v>32</v>
      </c>
      <c r="C8" s="267"/>
      <c r="D8" s="264" t="str">
        <f>+$P$8</f>
        <v>ドルフィンズ二葉</v>
      </c>
      <c r="E8" s="265"/>
      <c r="F8" s="39" t="s">
        <v>47</v>
      </c>
      <c r="G8" s="258" t="str">
        <f>+$P$14</f>
        <v>Ｙ.Ｄ.Ｔｈｉｓ</v>
      </c>
      <c r="H8" s="259"/>
      <c r="I8" s="260" t="str">
        <f>+$R$8</f>
        <v>長沢ﾌﾞﾙｰﾓﾝｽﾀｰｽﾞ</v>
      </c>
      <c r="J8" s="247"/>
      <c r="K8" s="40" t="s">
        <v>48</v>
      </c>
      <c r="L8" s="247" t="str">
        <f>+$R$14</f>
        <v>レアルオーディエンス</v>
      </c>
      <c r="M8" s="247"/>
      <c r="O8" s="168">
        <v>1</v>
      </c>
      <c r="P8" s="174" t="s">
        <v>10</v>
      </c>
      <c r="Q8" s="168">
        <v>9</v>
      </c>
      <c r="R8" s="166" t="s">
        <v>184</v>
      </c>
    </row>
    <row r="9" spans="1:18" ht="20.25" customHeight="1">
      <c r="A9" s="37">
        <v>0.40277777777777773</v>
      </c>
      <c r="B9" s="266" t="s">
        <v>34</v>
      </c>
      <c r="C9" s="267"/>
      <c r="D9" s="264" t="str">
        <f>+$P$17</f>
        <v>ﾊﾞｲｵﾚｯﾄﾌｧｲﾀｰｽﾞ</v>
      </c>
      <c r="E9" s="265"/>
      <c r="F9" s="41" t="s">
        <v>88</v>
      </c>
      <c r="G9" s="250" t="str">
        <f>+$P$23</f>
        <v>ビクトリーやまと</v>
      </c>
      <c r="H9" s="251"/>
      <c r="I9" s="260" t="str">
        <f>+$R$17</f>
        <v>巻北Ｄ.Ｃ</v>
      </c>
      <c r="J9" s="247"/>
      <c r="K9" s="42" t="s">
        <v>33</v>
      </c>
      <c r="L9" s="247" t="str">
        <f>+$R$23</f>
        <v>保内キッズＤＣ</v>
      </c>
      <c r="M9" s="247"/>
      <c r="O9" s="169"/>
      <c r="P9" s="167"/>
      <c r="Q9" s="169"/>
      <c r="R9" s="167"/>
    </row>
    <row r="10" spans="1:18" ht="20.25" customHeight="1">
      <c r="A10" s="37">
        <v>0.40972222222222227</v>
      </c>
      <c r="B10" s="266" t="s">
        <v>35</v>
      </c>
      <c r="C10" s="267"/>
      <c r="D10" s="264" t="str">
        <f>+$P$10</f>
        <v>笹岡ビクトリー</v>
      </c>
      <c r="E10" s="265"/>
      <c r="F10" s="41" t="s">
        <v>49</v>
      </c>
      <c r="G10" s="250" t="str">
        <f>+$P$12</f>
        <v>マックファイターズ</v>
      </c>
      <c r="H10" s="251"/>
      <c r="I10" s="260" t="str">
        <f>+$R$10</f>
        <v>木崎ファイヤーズ</v>
      </c>
      <c r="J10" s="247"/>
      <c r="K10" s="42" t="s">
        <v>49</v>
      </c>
      <c r="L10" s="247" t="str">
        <f>+$R$12</f>
        <v>七葉ドラゴンズ</v>
      </c>
      <c r="M10" s="247"/>
      <c r="O10" s="169">
        <v>2</v>
      </c>
      <c r="P10" s="166" t="s">
        <v>0</v>
      </c>
      <c r="Q10" s="169">
        <v>10</v>
      </c>
      <c r="R10" s="166" t="s">
        <v>185</v>
      </c>
    </row>
    <row r="11" spans="1:18" ht="20.25" customHeight="1">
      <c r="A11" s="37">
        <v>0.4166666666666667</v>
      </c>
      <c r="B11" s="266" t="s">
        <v>36</v>
      </c>
      <c r="C11" s="267"/>
      <c r="D11" s="264" t="str">
        <f>+$P$19</f>
        <v>しただレインボー</v>
      </c>
      <c r="E11" s="265"/>
      <c r="F11" s="41" t="s">
        <v>88</v>
      </c>
      <c r="G11" s="250" t="str">
        <f>+$P$21</f>
        <v>木山パワーズ</v>
      </c>
      <c r="H11" s="251"/>
      <c r="I11" s="260" t="str">
        <f>+$R$19</f>
        <v>加茂レッドファイヤー</v>
      </c>
      <c r="J11" s="247"/>
      <c r="K11" s="42" t="s">
        <v>48</v>
      </c>
      <c r="L11" s="247" t="str">
        <f>+$R$21</f>
        <v>Ｍ.Ｕ.Ｄ.Ｃ</v>
      </c>
      <c r="M11" s="247"/>
      <c r="O11" s="169"/>
      <c r="P11" s="167"/>
      <c r="Q11" s="169"/>
      <c r="R11" s="167"/>
    </row>
    <row r="12" spans="1:18" ht="20.25" customHeight="1">
      <c r="A12" s="37">
        <v>0.4236111111111111</v>
      </c>
      <c r="B12" s="266" t="s">
        <v>37</v>
      </c>
      <c r="C12" s="267"/>
      <c r="D12" s="247" t="str">
        <f>+$P$8</f>
        <v>ドルフィンズ二葉</v>
      </c>
      <c r="E12" s="247"/>
      <c r="F12" s="41" t="s">
        <v>47</v>
      </c>
      <c r="G12" s="250" t="str">
        <f>+$P$12</f>
        <v>マックファイターズ</v>
      </c>
      <c r="H12" s="251"/>
      <c r="I12" s="260" t="str">
        <f>+$R$8</f>
        <v>長沢ﾌﾞﾙｰﾓﾝｽﾀｰｽﾞ</v>
      </c>
      <c r="J12" s="247"/>
      <c r="K12" s="42" t="s">
        <v>48</v>
      </c>
      <c r="L12" s="247" t="str">
        <f>+$R$12</f>
        <v>七葉ドラゴンズ</v>
      </c>
      <c r="M12" s="247"/>
      <c r="O12" s="169">
        <v>3</v>
      </c>
      <c r="P12" s="166" t="s">
        <v>188</v>
      </c>
      <c r="Q12" s="169">
        <v>11</v>
      </c>
      <c r="R12" s="166" t="s">
        <v>186</v>
      </c>
    </row>
    <row r="13" spans="1:18" ht="20.25" customHeight="1">
      <c r="A13" s="37">
        <v>0.4305555555555556</v>
      </c>
      <c r="B13" s="266" t="s">
        <v>38</v>
      </c>
      <c r="C13" s="267"/>
      <c r="D13" s="264" t="str">
        <f>+$P$17</f>
        <v>ﾊﾞｲｵﾚｯﾄﾌｧｲﾀｰｽﾞ</v>
      </c>
      <c r="E13" s="265"/>
      <c r="F13" s="41" t="s">
        <v>48</v>
      </c>
      <c r="G13" s="250" t="str">
        <f>+$P$21</f>
        <v>木山パワーズ</v>
      </c>
      <c r="H13" s="251"/>
      <c r="I13" s="260" t="str">
        <f>+$R$17</f>
        <v>巻北Ｄ.Ｃ</v>
      </c>
      <c r="J13" s="247"/>
      <c r="K13" s="42" t="s">
        <v>48</v>
      </c>
      <c r="L13" s="247" t="str">
        <f>+$R$21</f>
        <v>Ｍ.Ｕ.Ｄ.Ｃ</v>
      </c>
      <c r="M13" s="247"/>
      <c r="O13" s="169"/>
      <c r="P13" s="167"/>
      <c r="Q13" s="169"/>
      <c r="R13" s="167"/>
    </row>
    <row r="14" spans="1:18" ht="20.25" customHeight="1">
      <c r="A14" s="37">
        <v>0.4375</v>
      </c>
      <c r="B14" s="266" t="s">
        <v>39</v>
      </c>
      <c r="C14" s="267"/>
      <c r="D14" s="264" t="str">
        <f>+$P$10</f>
        <v>笹岡ビクトリー</v>
      </c>
      <c r="E14" s="265"/>
      <c r="F14" s="41" t="s">
        <v>49</v>
      </c>
      <c r="G14" s="258" t="str">
        <f>+$P$14</f>
        <v>Ｙ.Ｄ.Ｔｈｉｓ</v>
      </c>
      <c r="H14" s="259"/>
      <c r="I14" s="260" t="str">
        <f>+$R$10</f>
        <v>木崎ファイヤーズ</v>
      </c>
      <c r="J14" s="247"/>
      <c r="K14" s="43" t="s">
        <v>49</v>
      </c>
      <c r="L14" s="247" t="str">
        <f>+$R$14</f>
        <v>レアルオーディエンス</v>
      </c>
      <c r="M14" s="247"/>
      <c r="O14" s="169">
        <v>4</v>
      </c>
      <c r="P14" s="166" t="s">
        <v>189</v>
      </c>
      <c r="Q14" s="169">
        <v>12</v>
      </c>
      <c r="R14" s="166" t="s">
        <v>191</v>
      </c>
    </row>
    <row r="15" spans="1:18" ht="20.25" customHeight="1">
      <c r="A15" s="37">
        <v>0.4444444444444444</v>
      </c>
      <c r="B15" s="266" t="s">
        <v>40</v>
      </c>
      <c r="C15" s="267"/>
      <c r="D15" s="264" t="str">
        <f>+$P$19</f>
        <v>しただレインボー</v>
      </c>
      <c r="E15" s="265"/>
      <c r="F15" s="41" t="s">
        <v>48</v>
      </c>
      <c r="G15" s="250" t="str">
        <f>+$P$23</f>
        <v>ビクトリーやまと</v>
      </c>
      <c r="H15" s="251"/>
      <c r="I15" s="260" t="str">
        <f>+$R$19</f>
        <v>加茂レッドファイヤー</v>
      </c>
      <c r="J15" s="247"/>
      <c r="K15" s="42" t="s">
        <v>33</v>
      </c>
      <c r="L15" s="247" t="str">
        <f>+$R$23</f>
        <v>保内キッズＤＣ</v>
      </c>
      <c r="M15" s="247"/>
      <c r="O15" s="169"/>
      <c r="P15" s="167"/>
      <c r="Q15" s="169"/>
      <c r="R15" s="167"/>
    </row>
    <row r="16" spans="1:18" ht="20.25" customHeight="1" thickBot="1">
      <c r="A16" s="37">
        <v>0.4513888888888889</v>
      </c>
      <c r="B16" s="266" t="s">
        <v>41</v>
      </c>
      <c r="C16" s="267"/>
      <c r="D16" s="264" t="str">
        <f>+$P$8</f>
        <v>ドルフィンズ二葉</v>
      </c>
      <c r="E16" s="265"/>
      <c r="F16" s="41" t="s">
        <v>49</v>
      </c>
      <c r="G16" s="264" t="str">
        <f>+$P$10</f>
        <v>笹岡ビクトリー</v>
      </c>
      <c r="H16" s="265"/>
      <c r="I16" s="260" t="str">
        <f>+$R$8</f>
        <v>長沢ﾌﾞﾙｰﾓﾝｽﾀｰｽﾞ</v>
      </c>
      <c r="J16" s="247"/>
      <c r="K16" s="51" t="s">
        <v>49</v>
      </c>
      <c r="L16" s="226" t="str">
        <f>+$R$10</f>
        <v>木崎ファイヤーズ</v>
      </c>
      <c r="M16" s="226"/>
      <c r="O16" s="228" t="s">
        <v>107</v>
      </c>
      <c r="P16" s="228"/>
      <c r="Q16" s="228" t="s">
        <v>108</v>
      </c>
      <c r="R16" s="228"/>
    </row>
    <row r="17" spans="1:18" ht="20.25" customHeight="1" thickTop="1">
      <c r="A17" s="37">
        <v>0.4583333333333333</v>
      </c>
      <c r="B17" s="266" t="s">
        <v>42</v>
      </c>
      <c r="C17" s="267"/>
      <c r="D17" s="264" t="str">
        <f>+$P$17</f>
        <v>ﾊﾞｲｵﾚｯﾄﾌｧｲﾀｰｽﾞ</v>
      </c>
      <c r="E17" s="265"/>
      <c r="F17" s="41" t="s">
        <v>88</v>
      </c>
      <c r="G17" s="264" t="str">
        <f>+$P$19</f>
        <v>しただレインボー</v>
      </c>
      <c r="H17" s="265"/>
      <c r="I17" s="260" t="str">
        <f>+$R$17</f>
        <v>巻北Ｄ.Ｃ</v>
      </c>
      <c r="J17" s="247"/>
      <c r="K17" s="51" t="s">
        <v>48</v>
      </c>
      <c r="L17" s="247" t="str">
        <f>+$R$19</f>
        <v>加茂レッドファイヤー</v>
      </c>
      <c r="M17" s="247"/>
      <c r="O17" s="168">
        <v>5</v>
      </c>
      <c r="P17" s="174" t="s">
        <v>104</v>
      </c>
      <c r="Q17" s="148">
        <v>13</v>
      </c>
      <c r="R17" s="174" t="s">
        <v>192</v>
      </c>
    </row>
    <row r="18" spans="1:18" ht="20.25" customHeight="1">
      <c r="A18" s="37">
        <v>0.46527777777777773</v>
      </c>
      <c r="B18" s="266" t="s">
        <v>43</v>
      </c>
      <c r="C18" s="267"/>
      <c r="D18" s="250" t="str">
        <f>+$P$12</f>
        <v>マックファイターズ</v>
      </c>
      <c r="E18" s="251"/>
      <c r="F18" s="41" t="s">
        <v>47</v>
      </c>
      <c r="G18" s="258" t="str">
        <f>+$P$14</f>
        <v>Ｙ.Ｄ.Ｔｈｉｓ</v>
      </c>
      <c r="H18" s="285"/>
      <c r="I18" s="284" t="str">
        <f>+$R$12</f>
        <v>七葉ドラゴンズ</v>
      </c>
      <c r="J18" s="226"/>
      <c r="K18" s="42" t="s">
        <v>48</v>
      </c>
      <c r="L18" s="247" t="str">
        <f>+$R$14</f>
        <v>レアルオーディエンス</v>
      </c>
      <c r="M18" s="247"/>
      <c r="O18" s="169"/>
      <c r="P18" s="167"/>
      <c r="Q18" s="169"/>
      <c r="R18" s="167"/>
    </row>
    <row r="19" spans="1:18" ht="20.25" customHeight="1" thickBot="1">
      <c r="A19" s="44">
        <v>0.47222222222222227</v>
      </c>
      <c r="B19" s="275" t="s">
        <v>44</v>
      </c>
      <c r="C19" s="276"/>
      <c r="D19" s="282" t="str">
        <f>+$P$21</f>
        <v>木山パワーズ</v>
      </c>
      <c r="E19" s="283"/>
      <c r="F19" s="43" t="s">
        <v>48</v>
      </c>
      <c r="G19" s="282" t="str">
        <f>+$P$23</f>
        <v>ビクトリーやまと</v>
      </c>
      <c r="H19" s="283"/>
      <c r="I19" s="280" t="str">
        <f>+$R$21</f>
        <v>Ｍ.Ｕ.Ｄ.Ｃ</v>
      </c>
      <c r="J19" s="281"/>
      <c r="K19" s="55" t="s">
        <v>48</v>
      </c>
      <c r="L19" s="281" t="str">
        <f>+$R$23</f>
        <v>保内キッズＤＣ</v>
      </c>
      <c r="M19" s="281"/>
      <c r="O19" s="169">
        <v>6</v>
      </c>
      <c r="P19" s="175" t="s">
        <v>190</v>
      </c>
      <c r="Q19" s="169">
        <v>14</v>
      </c>
      <c r="R19" s="166" t="s">
        <v>193</v>
      </c>
    </row>
    <row r="20" spans="1:18" ht="20.25" customHeight="1" thickBot="1" thickTop="1">
      <c r="A20" s="56">
        <v>0.4791666666666667</v>
      </c>
      <c r="B20" s="277" t="s">
        <v>112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9"/>
      <c r="O20" s="169"/>
      <c r="P20" s="167"/>
      <c r="Q20" s="169"/>
      <c r="R20" s="167"/>
    </row>
    <row r="21" spans="1:18" s="5" customFormat="1" ht="20.25" customHeight="1" thickTop="1">
      <c r="A21" s="38">
        <v>0.513888888888889</v>
      </c>
      <c r="B21" s="61">
        <v>1</v>
      </c>
      <c r="C21" s="63" t="s">
        <v>50</v>
      </c>
      <c r="D21" s="248" t="s">
        <v>230</v>
      </c>
      <c r="E21" s="249"/>
      <c r="F21" s="39" t="s">
        <v>88</v>
      </c>
      <c r="G21" s="250" t="s">
        <v>194</v>
      </c>
      <c r="H21" s="251"/>
      <c r="I21" s="260" t="s">
        <v>10</v>
      </c>
      <c r="J21" s="247"/>
      <c r="K21" s="40" t="s">
        <v>49</v>
      </c>
      <c r="L21" s="247" t="s">
        <v>187</v>
      </c>
      <c r="M21" s="247"/>
      <c r="O21" s="169">
        <v>7</v>
      </c>
      <c r="P21" s="166" t="s">
        <v>187</v>
      </c>
      <c r="Q21" s="169">
        <v>15</v>
      </c>
      <c r="R21" s="166" t="s">
        <v>194</v>
      </c>
    </row>
    <row r="22" spans="1:18" ht="20.25" customHeight="1">
      <c r="A22" s="37">
        <v>0.5208333333333334</v>
      </c>
      <c r="B22" s="62">
        <v>2</v>
      </c>
      <c r="C22" s="60" t="s">
        <v>51</v>
      </c>
      <c r="D22" s="264" t="s">
        <v>231</v>
      </c>
      <c r="E22" s="265"/>
      <c r="F22" s="41" t="s">
        <v>47</v>
      </c>
      <c r="G22" s="250" t="s">
        <v>233</v>
      </c>
      <c r="H22" s="251"/>
      <c r="I22" s="260" t="s">
        <v>236</v>
      </c>
      <c r="J22" s="247"/>
      <c r="K22" s="42" t="s">
        <v>48</v>
      </c>
      <c r="L22" s="247" t="s">
        <v>238</v>
      </c>
      <c r="M22" s="247"/>
      <c r="O22" s="169"/>
      <c r="P22" s="167"/>
      <c r="Q22" s="169"/>
      <c r="R22" s="167"/>
    </row>
    <row r="23" spans="1:18" ht="20.25" customHeight="1">
      <c r="A23" s="37">
        <v>0.5277777777777778</v>
      </c>
      <c r="B23" s="62">
        <v>3</v>
      </c>
      <c r="C23" s="60" t="s">
        <v>110</v>
      </c>
      <c r="D23" s="264" t="s">
        <v>232</v>
      </c>
      <c r="E23" s="265"/>
      <c r="F23" s="41" t="s">
        <v>48</v>
      </c>
      <c r="G23" s="250" t="s">
        <v>234</v>
      </c>
      <c r="H23" s="251"/>
      <c r="I23" s="260" t="s">
        <v>9</v>
      </c>
      <c r="J23" s="247"/>
      <c r="K23" s="42" t="s">
        <v>88</v>
      </c>
      <c r="L23" s="247" t="s">
        <v>239</v>
      </c>
      <c r="M23" s="247"/>
      <c r="O23" s="169">
        <v>8</v>
      </c>
      <c r="P23" s="166" t="s">
        <v>105</v>
      </c>
      <c r="Q23" s="169">
        <v>16</v>
      </c>
      <c r="R23" s="166" t="s">
        <v>9</v>
      </c>
    </row>
    <row r="24" spans="1:18" ht="20.25" customHeight="1" thickBot="1">
      <c r="A24" s="37">
        <v>0.5347222222222222</v>
      </c>
      <c r="B24" s="62">
        <v>4</v>
      </c>
      <c r="C24" s="60" t="s">
        <v>111</v>
      </c>
      <c r="D24" s="264" t="s">
        <v>193</v>
      </c>
      <c r="E24" s="265"/>
      <c r="F24" s="41" t="s">
        <v>48</v>
      </c>
      <c r="G24" s="250" t="s">
        <v>235</v>
      </c>
      <c r="H24" s="251"/>
      <c r="I24" s="260" t="s">
        <v>237</v>
      </c>
      <c r="J24" s="247"/>
      <c r="K24" s="42" t="s">
        <v>48</v>
      </c>
      <c r="L24" s="247" t="s">
        <v>0</v>
      </c>
      <c r="M24" s="247"/>
      <c r="O24" s="169"/>
      <c r="P24" s="167"/>
      <c r="Q24" s="169"/>
      <c r="R24" s="167"/>
    </row>
    <row r="25" spans="1:13" ht="20.25" customHeight="1" hidden="1" thickBot="1" thickTop="1">
      <c r="A25" s="230" t="s">
        <v>45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4"/>
    </row>
    <row r="26" spans="1:13" ht="20.25" customHeight="1" thickBot="1" thickTop="1">
      <c r="A26" s="57"/>
      <c r="B26" s="57"/>
      <c r="C26" s="57"/>
      <c r="D26" s="229" t="s">
        <v>124</v>
      </c>
      <c r="E26" s="229"/>
      <c r="F26" s="229"/>
      <c r="G26" s="229"/>
      <c r="H26" s="230"/>
      <c r="I26" s="234" t="s">
        <v>125</v>
      </c>
      <c r="J26" s="235"/>
      <c r="K26" s="235"/>
      <c r="L26" s="235"/>
      <c r="M26" s="235"/>
    </row>
    <row r="27" spans="1:22" ht="20.25" customHeight="1" thickTop="1">
      <c r="A27" s="38">
        <v>0.5416666666666666</v>
      </c>
      <c r="B27" s="61">
        <v>5</v>
      </c>
      <c r="C27" s="63" t="s">
        <v>52</v>
      </c>
      <c r="D27" s="226" t="str">
        <f>+$R$8</f>
        <v>長沢ﾌﾞﾙｰﾓﾝｽﾀｰｽﾞ</v>
      </c>
      <c r="E27" s="226"/>
      <c r="F27" s="40" t="s">
        <v>88</v>
      </c>
      <c r="G27" s="261" t="s">
        <v>140</v>
      </c>
      <c r="H27" s="262"/>
      <c r="I27" s="226" t="str">
        <f>+$R$21</f>
        <v>Ｍ.Ｕ.Ｄ.Ｃ</v>
      </c>
      <c r="J27" s="226"/>
      <c r="K27" s="40" t="s">
        <v>88</v>
      </c>
      <c r="L27" s="263" t="s">
        <v>114</v>
      </c>
      <c r="M27" s="263"/>
      <c r="S27" s="226" t="str">
        <f>+$P$8</f>
        <v>ドルフィンズ二葉</v>
      </c>
      <c r="T27" s="226"/>
      <c r="U27" s="226" t="str">
        <f>+$R$8</f>
        <v>長沢ﾌﾞﾙｰﾓﾝｽﾀｰｽﾞ</v>
      </c>
      <c r="V27" s="226"/>
    </row>
    <row r="28" spans="1:22" ht="20.25" customHeight="1">
      <c r="A28" s="38">
        <v>0.548611111111111</v>
      </c>
      <c r="B28" s="61">
        <v>6</v>
      </c>
      <c r="C28" s="60" t="s">
        <v>54</v>
      </c>
      <c r="D28" s="236" t="s">
        <v>141</v>
      </c>
      <c r="E28" s="237"/>
      <c r="F28" s="40" t="s">
        <v>88</v>
      </c>
      <c r="G28" s="244" t="s">
        <v>142</v>
      </c>
      <c r="H28" s="245"/>
      <c r="I28" s="238" t="s">
        <v>115</v>
      </c>
      <c r="J28" s="237"/>
      <c r="K28" s="40" t="s">
        <v>88</v>
      </c>
      <c r="L28" s="236" t="s">
        <v>116</v>
      </c>
      <c r="M28" s="237"/>
      <c r="S28" s="226" t="str">
        <f>+$P$17</f>
        <v>ﾊﾞｲｵﾚｯﾄﾌｧｲﾀｰｽﾞ</v>
      </c>
      <c r="T28" s="226"/>
      <c r="U28" s="226" t="str">
        <f>+$R$17</f>
        <v>巻北Ｄ.Ｃ</v>
      </c>
      <c r="V28" s="226"/>
    </row>
    <row r="29" spans="1:22" ht="20.25" customHeight="1">
      <c r="A29" s="37">
        <v>0.5555555555555556</v>
      </c>
      <c r="B29" s="62">
        <v>7</v>
      </c>
      <c r="C29" s="60" t="s">
        <v>55</v>
      </c>
      <c r="D29" s="226" t="str">
        <f>+$P$8</f>
        <v>ドルフィンズ二葉</v>
      </c>
      <c r="E29" s="226"/>
      <c r="F29" s="40" t="s">
        <v>88</v>
      </c>
      <c r="G29" s="246" t="s">
        <v>143</v>
      </c>
      <c r="H29" s="244"/>
      <c r="I29" s="239" t="s">
        <v>117</v>
      </c>
      <c r="J29" s="240"/>
      <c r="K29" s="40" t="s">
        <v>88</v>
      </c>
      <c r="L29" s="240" t="s">
        <v>118</v>
      </c>
      <c r="M29" s="240"/>
      <c r="S29" s="226" t="str">
        <f>+$P$10</f>
        <v>笹岡ビクトリー</v>
      </c>
      <c r="T29" s="226"/>
      <c r="U29" s="226" t="str">
        <f>+$R$10</f>
        <v>木崎ファイヤーズ</v>
      </c>
      <c r="V29" s="226"/>
    </row>
    <row r="30" spans="1:22" ht="20.25" customHeight="1">
      <c r="A30" s="37">
        <v>0.5625</v>
      </c>
      <c r="B30" s="62">
        <v>8</v>
      </c>
      <c r="C30" s="60" t="s">
        <v>53</v>
      </c>
      <c r="D30" s="236" t="s">
        <v>144</v>
      </c>
      <c r="E30" s="237"/>
      <c r="F30" s="40" t="s">
        <v>88</v>
      </c>
      <c r="G30" s="244" t="s">
        <v>145</v>
      </c>
      <c r="H30" s="245"/>
      <c r="I30" s="238" t="s">
        <v>119</v>
      </c>
      <c r="J30" s="237"/>
      <c r="K30" s="40" t="s">
        <v>88</v>
      </c>
      <c r="L30" s="236" t="s">
        <v>120</v>
      </c>
      <c r="M30" s="237"/>
      <c r="S30" s="226" t="str">
        <f>+$P$19</f>
        <v>しただレインボー</v>
      </c>
      <c r="T30" s="226"/>
      <c r="U30" s="226" t="str">
        <f>+$R$19</f>
        <v>加茂レッドファイヤー</v>
      </c>
      <c r="V30" s="226"/>
    </row>
    <row r="31" spans="1:22" ht="20.25" customHeight="1">
      <c r="A31" s="37">
        <v>0.5694444444444444</v>
      </c>
      <c r="B31" s="62">
        <v>9</v>
      </c>
      <c r="C31" s="60" t="s">
        <v>122</v>
      </c>
      <c r="D31" s="240" t="s">
        <v>146</v>
      </c>
      <c r="E31" s="240"/>
      <c r="F31" s="40" t="s">
        <v>88</v>
      </c>
      <c r="G31" s="246" t="s">
        <v>147</v>
      </c>
      <c r="H31" s="244"/>
      <c r="I31" s="239" t="s">
        <v>150</v>
      </c>
      <c r="J31" s="240"/>
      <c r="K31" s="40" t="s">
        <v>88</v>
      </c>
      <c r="L31" s="240" t="s">
        <v>151</v>
      </c>
      <c r="M31" s="240"/>
      <c r="S31" s="227" t="str">
        <f>+$P$14</f>
        <v>Ｙ.Ｄ.Ｔｈｉｓ</v>
      </c>
      <c r="T31" s="227"/>
      <c r="U31" s="226" t="str">
        <f>+$R$14</f>
        <v>レアルオーディエンス</v>
      </c>
      <c r="V31" s="226"/>
    </row>
    <row r="32" spans="1:22" ht="20.25" customHeight="1">
      <c r="A32" s="37">
        <v>0.5902777777777778</v>
      </c>
      <c r="B32" s="62">
        <v>10</v>
      </c>
      <c r="C32" s="60" t="s">
        <v>123</v>
      </c>
      <c r="D32" s="236" t="s">
        <v>148</v>
      </c>
      <c r="E32" s="237"/>
      <c r="F32" s="40" t="s">
        <v>88</v>
      </c>
      <c r="G32" s="244" t="s">
        <v>149</v>
      </c>
      <c r="H32" s="245"/>
      <c r="I32" s="238" t="s">
        <v>152</v>
      </c>
      <c r="J32" s="237"/>
      <c r="K32" s="40" t="s">
        <v>88</v>
      </c>
      <c r="L32" s="236" t="s">
        <v>153</v>
      </c>
      <c r="M32" s="237"/>
      <c r="S32" s="227" t="str">
        <f>+$P$23</f>
        <v>ビクトリーやまと</v>
      </c>
      <c r="T32" s="227"/>
      <c r="U32" s="226" t="str">
        <f>+$R$23</f>
        <v>保内キッズＤＣ</v>
      </c>
      <c r="V32" s="226"/>
    </row>
    <row r="33" spans="1:22" ht="20.25" customHeight="1">
      <c r="A33" s="37">
        <v>0.611111111111111</v>
      </c>
      <c r="B33" s="241" t="s">
        <v>109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S33" s="227" t="str">
        <f>+$P$12</f>
        <v>マックファイターズ</v>
      </c>
      <c r="T33" s="227"/>
      <c r="U33" s="226" t="str">
        <f>+$R$12</f>
        <v>七葉ドラゴンズ</v>
      </c>
      <c r="V33" s="226"/>
    </row>
    <row r="34" spans="1:22" ht="20.25" customHeight="1">
      <c r="A34" s="37">
        <v>0.6180555555555556</v>
      </c>
      <c r="B34" s="62">
        <v>11</v>
      </c>
      <c r="C34" s="60" t="s">
        <v>154</v>
      </c>
      <c r="D34" s="240" t="s">
        <v>155</v>
      </c>
      <c r="E34" s="240"/>
      <c r="F34" s="40" t="s">
        <v>89</v>
      </c>
      <c r="G34" s="246" t="s">
        <v>156</v>
      </c>
      <c r="H34" s="244"/>
      <c r="I34" s="239" t="s">
        <v>157</v>
      </c>
      <c r="J34" s="240"/>
      <c r="K34" s="40" t="s">
        <v>89</v>
      </c>
      <c r="L34" s="240" t="s">
        <v>158</v>
      </c>
      <c r="M34" s="240"/>
      <c r="S34" s="227" t="str">
        <f>+$P$21</f>
        <v>木山パワーズ</v>
      </c>
      <c r="T34" s="227"/>
      <c r="U34" s="226" t="str">
        <f>+$R$21</f>
        <v>Ｍ.Ｕ.Ｄ.Ｃ</v>
      </c>
      <c r="V34" s="226"/>
    </row>
    <row r="35" spans="1:13" ht="20.25" customHeight="1">
      <c r="A35" s="65">
        <v>0.638888888888889</v>
      </c>
      <c r="B35" s="66">
        <v>12</v>
      </c>
      <c r="C35" s="67" t="s">
        <v>139</v>
      </c>
      <c r="D35" s="264" t="s">
        <v>159</v>
      </c>
      <c r="E35" s="265"/>
      <c r="F35" s="39" t="s">
        <v>89</v>
      </c>
      <c r="G35" s="258" t="s">
        <v>160</v>
      </c>
      <c r="H35" s="259"/>
      <c r="I35" s="231"/>
      <c r="J35" s="232"/>
      <c r="K35" s="232"/>
      <c r="L35" s="232"/>
      <c r="M35" s="233"/>
    </row>
    <row r="36" spans="1:13" ht="20.25" customHeight="1">
      <c r="A36" s="25">
        <v>0.6597222222222222</v>
      </c>
      <c r="B36" s="45"/>
      <c r="C36" s="45" t="s">
        <v>46</v>
      </c>
      <c r="D36" s="270"/>
      <c r="E36" s="270"/>
      <c r="F36" s="28"/>
      <c r="G36" s="271"/>
      <c r="H36" s="271"/>
      <c r="I36" s="270"/>
      <c r="J36" s="270"/>
      <c r="K36" s="28"/>
      <c r="L36" s="270"/>
      <c r="M36" s="272"/>
    </row>
    <row r="37" spans="4:13" ht="26.25" customHeight="1">
      <c r="D37" s="268"/>
      <c r="E37" s="268"/>
      <c r="G37" s="269"/>
      <c r="H37" s="269"/>
      <c r="I37" s="268"/>
      <c r="J37" s="268"/>
      <c r="L37" s="268"/>
      <c r="M37" s="268"/>
    </row>
    <row r="38" spans="4:13" ht="26.25" customHeight="1">
      <c r="D38" s="268"/>
      <c r="E38" s="268"/>
      <c r="G38" s="269"/>
      <c r="H38" s="269"/>
      <c r="I38" s="268"/>
      <c r="J38" s="268"/>
      <c r="L38" s="268"/>
      <c r="M38" s="268"/>
    </row>
    <row r="39" spans="4:13" ht="26.25" customHeight="1">
      <c r="D39" s="268"/>
      <c r="E39" s="268"/>
      <c r="G39" s="269"/>
      <c r="H39" s="269"/>
      <c r="I39" s="268"/>
      <c r="J39" s="268"/>
      <c r="L39" s="268"/>
      <c r="M39" s="268"/>
    </row>
    <row r="40" spans="4:13" ht="26.25" customHeight="1">
      <c r="D40" s="268"/>
      <c r="E40" s="268"/>
      <c r="G40" s="269"/>
      <c r="H40" s="269"/>
      <c r="I40" s="268"/>
      <c r="J40" s="268"/>
      <c r="L40" s="268"/>
      <c r="M40" s="268"/>
    </row>
    <row r="41" spans="4:13" ht="26.25" customHeight="1">
      <c r="D41" s="268"/>
      <c r="E41" s="268"/>
      <c r="G41" s="269"/>
      <c r="H41" s="269"/>
      <c r="I41" s="268"/>
      <c r="J41" s="268"/>
      <c r="L41" s="268"/>
      <c r="M41" s="268"/>
    </row>
    <row r="42" spans="4:13" ht="26.25" customHeight="1">
      <c r="D42" s="268"/>
      <c r="E42" s="268"/>
      <c r="G42" s="269"/>
      <c r="H42" s="269"/>
      <c r="I42" s="268"/>
      <c r="J42" s="268"/>
      <c r="L42" s="268"/>
      <c r="M42" s="268"/>
    </row>
    <row r="43" spans="4:13" ht="13.5">
      <c r="D43" s="268"/>
      <c r="E43" s="268"/>
      <c r="G43" s="269"/>
      <c r="H43" s="269"/>
      <c r="I43" s="268"/>
      <c r="J43" s="268"/>
      <c r="L43" s="268"/>
      <c r="M43" s="268"/>
    </row>
    <row r="44" spans="4:13" ht="13.5">
      <c r="D44" s="268"/>
      <c r="E44" s="268"/>
      <c r="G44" s="269"/>
      <c r="H44" s="269"/>
      <c r="I44" s="268"/>
      <c r="J44" s="268"/>
      <c r="L44" s="268"/>
      <c r="M44" s="268"/>
    </row>
    <row r="45" spans="4:13" ht="13.5">
      <c r="D45" s="268"/>
      <c r="E45" s="268"/>
      <c r="G45" s="269"/>
      <c r="H45" s="269"/>
      <c r="I45" s="268"/>
      <c r="J45" s="268"/>
      <c r="L45" s="268"/>
      <c r="M45" s="268"/>
    </row>
    <row r="46" spans="4:13" ht="13.5">
      <c r="D46" s="268"/>
      <c r="E46" s="268"/>
      <c r="G46" s="269"/>
      <c r="H46" s="269"/>
      <c r="I46" s="268"/>
      <c r="J46" s="268"/>
      <c r="L46" s="268"/>
      <c r="M46" s="268"/>
    </row>
    <row r="47" spans="4:13" ht="13.5">
      <c r="D47" s="268"/>
      <c r="E47" s="268"/>
      <c r="G47" s="269"/>
      <c r="H47" s="269"/>
      <c r="I47" s="268"/>
      <c r="J47" s="268"/>
      <c r="L47" s="268"/>
      <c r="M47" s="268"/>
    </row>
    <row r="48" spans="4:13" ht="13.5">
      <c r="D48" s="268"/>
      <c r="E48" s="268"/>
      <c r="G48" s="269"/>
      <c r="H48" s="269"/>
      <c r="I48" s="268"/>
      <c r="J48" s="268"/>
      <c r="L48" s="268"/>
      <c r="M48" s="268"/>
    </row>
    <row r="49" spans="4:13" ht="13.5">
      <c r="D49" s="268"/>
      <c r="E49" s="268"/>
      <c r="G49" s="269"/>
      <c r="H49" s="269"/>
      <c r="I49" s="268"/>
      <c r="J49" s="268"/>
      <c r="L49" s="268"/>
      <c r="M49" s="268"/>
    </row>
    <row r="50" spans="4:13" ht="13.5">
      <c r="D50" s="268"/>
      <c r="E50" s="268"/>
      <c r="G50" s="269"/>
      <c r="H50" s="269"/>
      <c r="I50" s="268"/>
      <c r="J50" s="268"/>
      <c r="L50" s="268"/>
      <c r="M50" s="268"/>
    </row>
    <row r="51" spans="4:13" ht="13.5">
      <c r="D51" s="268"/>
      <c r="E51" s="268"/>
      <c r="G51" s="269"/>
      <c r="H51" s="269"/>
      <c r="I51" s="268"/>
      <c r="J51" s="268"/>
      <c r="L51" s="268"/>
      <c r="M51" s="268"/>
    </row>
    <row r="52" spans="4:13" ht="13.5">
      <c r="D52" s="268"/>
      <c r="E52" s="268"/>
      <c r="G52" s="269"/>
      <c r="H52" s="269"/>
      <c r="I52" s="268"/>
      <c r="J52" s="268"/>
      <c r="L52" s="268"/>
      <c r="M52" s="268"/>
    </row>
    <row r="53" spans="4:13" ht="13.5">
      <c r="D53" s="268"/>
      <c r="E53" s="268"/>
      <c r="G53" s="269"/>
      <c r="H53" s="269"/>
      <c r="I53" s="268"/>
      <c r="J53" s="268"/>
      <c r="L53" s="268"/>
      <c r="M53" s="268"/>
    </row>
  </sheetData>
  <sheetProtection/>
  <mergeCells count="243">
    <mergeCell ref="I11:J11"/>
    <mergeCell ref="L11:M11"/>
    <mergeCell ref="G12:H12"/>
    <mergeCell ref="L10:M10"/>
    <mergeCell ref="L9:M9"/>
    <mergeCell ref="D6:E6"/>
    <mergeCell ref="G6:H6"/>
    <mergeCell ref="D9:E9"/>
    <mergeCell ref="G9:H9"/>
    <mergeCell ref="I9:J9"/>
    <mergeCell ref="L6:M6"/>
    <mergeCell ref="L8:M8"/>
    <mergeCell ref="D10:E10"/>
    <mergeCell ref="G10:H10"/>
    <mergeCell ref="I10:J10"/>
    <mergeCell ref="I6:J6"/>
    <mergeCell ref="D8:E8"/>
    <mergeCell ref="G8:H8"/>
    <mergeCell ref="I8:J8"/>
    <mergeCell ref="G11:H11"/>
    <mergeCell ref="D13:E13"/>
    <mergeCell ref="D14:E14"/>
    <mergeCell ref="D12:E12"/>
    <mergeCell ref="D15:E15"/>
    <mergeCell ref="G15:H15"/>
    <mergeCell ref="I15:J15"/>
    <mergeCell ref="L15:M15"/>
    <mergeCell ref="L17:M17"/>
    <mergeCell ref="D17:E17"/>
    <mergeCell ref="G17:H17"/>
    <mergeCell ref="I16:J16"/>
    <mergeCell ref="I18:J18"/>
    <mergeCell ref="L18:M18"/>
    <mergeCell ref="D18:E18"/>
    <mergeCell ref="I12:J12"/>
    <mergeCell ref="L12:M12"/>
    <mergeCell ref="G18:H18"/>
    <mergeCell ref="L16:M16"/>
    <mergeCell ref="D16:E16"/>
    <mergeCell ref="G16:H16"/>
    <mergeCell ref="I17:J17"/>
    <mergeCell ref="I19:J19"/>
    <mergeCell ref="L19:M19"/>
    <mergeCell ref="D19:E19"/>
    <mergeCell ref="G19:H19"/>
    <mergeCell ref="G28:H28"/>
    <mergeCell ref="B12:C12"/>
    <mergeCell ref="B13:C13"/>
    <mergeCell ref="B14:C14"/>
    <mergeCell ref="B19:C19"/>
    <mergeCell ref="B18:C18"/>
    <mergeCell ref="B17:C17"/>
    <mergeCell ref="B16:C16"/>
    <mergeCell ref="B15:C15"/>
    <mergeCell ref="B20:M20"/>
    <mergeCell ref="D35:E35"/>
    <mergeCell ref="D34:E34"/>
    <mergeCell ref="G34:H34"/>
    <mergeCell ref="D29:E29"/>
    <mergeCell ref="G29:H29"/>
    <mergeCell ref="G35:H35"/>
    <mergeCell ref="A25:M25"/>
    <mergeCell ref="I31:J31"/>
    <mergeCell ref="L31:M31"/>
    <mergeCell ref="L32:M32"/>
    <mergeCell ref="I32:J32"/>
    <mergeCell ref="I28:J28"/>
    <mergeCell ref="L28:M28"/>
    <mergeCell ref="I29:J29"/>
    <mergeCell ref="L29:M29"/>
    <mergeCell ref="D28:E28"/>
    <mergeCell ref="D36:E36"/>
    <mergeCell ref="G36:H36"/>
    <mergeCell ref="I36:J36"/>
    <mergeCell ref="L36:M36"/>
    <mergeCell ref="D37:E37"/>
    <mergeCell ref="G37:H37"/>
    <mergeCell ref="I37:J37"/>
    <mergeCell ref="L37:M37"/>
    <mergeCell ref="D40:E40"/>
    <mergeCell ref="G40:H40"/>
    <mergeCell ref="I40:J40"/>
    <mergeCell ref="L40:M40"/>
    <mergeCell ref="D41:E41"/>
    <mergeCell ref="G41:H41"/>
    <mergeCell ref="I41:J41"/>
    <mergeCell ref="L41:M41"/>
    <mergeCell ref="D38:E38"/>
    <mergeCell ref="G38:H38"/>
    <mergeCell ref="I38:J38"/>
    <mergeCell ref="L38:M38"/>
    <mergeCell ref="D39:E39"/>
    <mergeCell ref="G39:H39"/>
    <mergeCell ref="I39:J39"/>
    <mergeCell ref="L39:M39"/>
    <mergeCell ref="D44:E44"/>
    <mergeCell ref="G44:H44"/>
    <mergeCell ref="I44:J44"/>
    <mergeCell ref="L44:M44"/>
    <mergeCell ref="D45:E45"/>
    <mergeCell ref="G45:H45"/>
    <mergeCell ref="I45:J45"/>
    <mergeCell ref="L45:M45"/>
    <mergeCell ref="D42:E42"/>
    <mergeCell ref="G42:H42"/>
    <mergeCell ref="I42:J42"/>
    <mergeCell ref="L42:M42"/>
    <mergeCell ref="D43:E43"/>
    <mergeCell ref="G43:H43"/>
    <mergeCell ref="I43:J43"/>
    <mergeCell ref="L43:M43"/>
    <mergeCell ref="I49:J49"/>
    <mergeCell ref="L49:M49"/>
    <mergeCell ref="D48:E48"/>
    <mergeCell ref="G48:H48"/>
    <mergeCell ref="I48:J48"/>
    <mergeCell ref="L48:M48"/>
    <mergeCell ref="D49:E49"/>
    <mergeCell ref="G49:H49"/>
    <mergeCell ref="L47:M47"/>
    <mergeCell ref="D46:E46"/>
    <mergeCell ref="G46:H46"/>
    <mergeCell ref="I46:J46"/>
    <mergeCell ref="L46:M46"/>
    <mergeCell ref="D47:E47"/>
    <mergeCell ref="G47:H47"/>
    <mergeCell ref="I53:J53"/>
    <mergeCell ref="L53:M53"/>
    <mergeCell ref="D52:E52"/>
    <mergeCell ref="G52:H52"/>
    <mergeCell ref="I52:J52"/>
    <mergeCell ref="L52:M52"/>
    <mergeCell ref="D53:E53"/>
    <mergeCell ref="G53:H53"/>
    <mergeCell ref="I21:J21"/>
    <mergeCell ref="I51:J51"/>
    <mergeCell ref="L51:M51"/>
    <mergeCell ref="D50:E50"/>
    <mergeCell ref="G50:H50"/>
    <mergeCell ref="I50:J50"/>
    <mergeCell ref="L50:M50"/>
    <mergeCell ref="D51:E51"/>
    <mergeCell ref="G51:H51"/>
    <mergeCell ref="I47:J47"/>
    <mergeCell ref="I24:J24"/>
    <mergeCell ref="L24:M24"/>
    <mergeCell ref="I22:J22"/>
    <mergeCell ref="L22:M22"/>
    <mergeCell ref="I23:J23"/>
    <mergeCell ref="L23:M23"/>
    <mergeCell ref="D24:E24"/>
    <mergeCell ref="G24:H24"/>
    <mergeCell ref="B8:C8"/>
    <mergeCell ref="B9:C9"/>
    <mergeCell ref="B10:C10"/>
    <mergeCell ref="B11:C11"/>
    <mergeCell ref="D23:E23"/>
    <mergeCell ref="G23:H23"/>
    <mergeCell ref="D22:E22"/>
    <mergeCell ref="G22:H22"/>
    <mergeCell ref="D27:E27"/>
    <mergeCell ref="G27:H27"/>
    <mergeCell ref="I27:J27"/>
    <mergeCell ref="L27:M27"/>
    <mergeCell ref="A7:C7"/>
    <mergeCell ref="D7:H7"/>
    <mergeCell ref="I7:M7"/>
    <mergeCell ref="L14:M14"/>
    <mergeCell ref="G14:H14"/>
    <mergeCell ref="I14:J14"/>
    <mergeCell ref="G13:H13"/>
    <mergeCell ref="I13:J13"/>
    <mergeCell ref="L13:M13"/>
    <mergeCell ref="D11:E11"/>
    <mergeCell ref="G21:H21"/>
    <mergeCell ref="O7:P7"/>
    <mergeCell ref="O8:O9"/>
    <mergeCell ref="P8:P9"/>
    <mergeCell ref="O10:O11"/>
    <mergeCell ref="P10:P11"/>
    <mergeCell ref="O12:O13"/>
    <mergeCell ref="P12:P13"/>
    <mergeCell ref="O14:O15"/>
    <mergeCell ref="P14:P15"/>
    <mergeCell ref="P19:P20"/>
    <mergeCell ref="B33:M33"/>
    <mergeCell ref="G32:H32"/>
    <mergeCell ref="D32:E32"/>
    <mergeCell ref="G30:H30"/>
    <mergeCell ref="D30:E30"/>
    <mergeCell ref="D31:E31"/>
    <mergeCell ref="G31:H31"/>
    <mergeCell ref="L21:M21"/>
    <mergeCell ref="D21:E21"/>
    <mergeCell ref="L30:M30"/>
    <mergeCell ref="I30:J30"/>
    <mergeCell ref="I34:J34"/>
    <mergeCell ref="L34:M34"/>
    <mergeCell ref="I35:M35"/>
    <mergeCell ref="I26:M26"/>
    <mergeCell ref="R17:R18"/>
    <mergeCell ref="Q21:Q22"/>
    <mergeCell ref="R21:R22"/>
    <mergeCell ref="Q23:Q24"/>
    <mergeCell ref="R23:R24"/>
    <mergeCell ref="O23:O24"/>
    <mergeCell ref="P23:P24"/>
    <mergeCell ref="O19:O20"/>
    <mergeCell ref="O21:O22"/>
    <mergeCell ref="D26:H26"/>
    <mergeCell ref="Q16:R16"/>
    <mergeCell ref="P21:P22"/>
    <mergeCell ref="O16:P16"/>
    <mergeCell ref="Q19:Q20"/>
    <mergeCell ref="R19:R20"/>
    <mergeCell ref="Q17:Q18"/>
    <mergeCell ref="O17:O18"/>
    <mergeCell ref="P17:P18"/>
    <mergeCell ref="Q12:Q13"/>
    <mergeCell ref="R12:R13"/>
    <mergeCell ref="Q14:Q15"/>
    <mergeCell ref="R14:R15"/>
    <mergeCell ref="Q7:R7"/>
    <mergeCell ref="Q8:Q9"/>
    <mergeCell ref="R8:R9"/>
    <mergeCell ref="Q10:Q11"/>
    <mergeCell ref="R10:R11"/>
    <mergeCell ref="S27:T27"/>
    <mergeCell ref="S28:T28"/>
    <mergeCell ref="S29:T29"/>
    <mergeCell ref="S30:T30"/>
    <mergeCell ref="S31:T31"/>
    <mergeCell ref="S32:T32"/>
    <mergeCell ref="S33:T33"/>
    <mergeCell ref="S34:T34"/>
    <mergeCell ref="U27:V27"/>
    <mergeCell ref="U28:V28"/>
    <mergeCell ref="U29:V29"/>
    <mergeCell ref="U30:V30"/>
    <mergeCell ref="U31:V31"/>
    <mergeCell ref="U32:V32"/>
    <mergeCell ref="U33:V33"/>
    <mergeCell ref="U34:V34"/>
  </mergeCells>
  <printOptions/>
  <pageMargins left="0.7874015748031497" right="0.3937007874015748" top="0.984251968503937" bottom="0.984251968503937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2010-03-21T06:27:56Z</cp:lastPrinted>
  <dcterms:created xsi:type="dcterms:W3CDTF">2006-10-13T12:45:29Z</dcterms:created>
  <dcterms:modified xsi:type="dcterms:W3CDTF">2010-03-22T00:31:01Z</dcterms:modified>
  <cp:category/>
  <cp:version/>
  <cp:contentType/>
  <cp:contentStatus/>
</cp:coreProperties>
</file>